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934" activeTab="7"/>
  </bookViews>
  <sheets>
    <sheet name="Доходы" sheetId="1" r:id="rId1"/>
    <sheet name="Изменения" sheetId="2" r:id="rId2"/>
    <sheet name="распред-1" sheetId="3" r:id="rId3"/>
    <sheet name="Вед-2" sheetId="4" r:id="rId4"/>
    <sheet name="Источ-3" sheetId="5" r:id="rId5"/>
    <sheet name="Роспись" sheetId="6" r:id="rId6"/>
    <sheet name="КП по расходам" sheetId="7" r:id="rId7"/>
    <sheet name="КП по доходам" sheetId="8" r:id="rId8"/>
  </sheets>
  <definedNames>
    <definedName name="_xlnm.Print_Titles" localSheetId="3">'Вед-2'!$12:$13</definedName>
    <definedName name="_xlnm.Print_Titles" localSheetId="0">'Доходы'!$7:$9</definedName>
    <definedName name="_xlnm.Print_Titles" localSheetId="1">'Изменения'!$4:$6</definedName>
    <definedName name="_xlnm.Print_Titles" localSheetId="2">'распред-1'!$12:$14</definedName>
    <definedName name="_xlnm.Print_Area" localSheetId="3">'Вед-2'!$A$1:$H$71</definedName>
  </definedNames>
  <calcPr fullCalcOnLoad="1" fullPrecision="0"/>
</workbook>
</file>

<file path=xl/sharedStrings.xml><?xml version="1.0" encoding="utf-8"?>
<sst xmlns="http://schemas.openxmlformats.org/spreadsheetml/2006/main" count="1235" uniqueCount="377">
  <si>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</si>
  <si>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</si>
  <si>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</si>
  <si>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</t>
  </si>
  <si>
    <t>ЦСР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</si>
  <si>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</si>
  <si>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</si>
  <si>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</si>
  <si>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</si>
  <si>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2</t>
  </si>
  <si>
    <t>Ведомственная структура расходов</t>
  </si>
  <si>
    <t>РЗ</t>
  </si>
  <si>
    <t>ВР</t>
  </si>
  <si>
    <t>1</t>
  </si>
  <si>
    <t>3</t>
  </si>
  <si>
    <t>ИТОГО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</si>
  <si>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</si>
  <si>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</si>
  <si>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</si>
  <si>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</si>
  <si>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</si>
  <si>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</si>
  <si>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</si>
  <si>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</si>
  <si>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</si>
  <si>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</si>
  <si>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</si>
  <si>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</si>
  <si>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</si>
  <si>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</si>
  <si>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</si>
  <si>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</si>
  <si>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</si>
  <si>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</si>
  <si>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</si>
  <si>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</si>
  <si>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</si>
  <si>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</si>
  <si>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</si>
  <si>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</si>
  <si>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</si>
  <si>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</si>
  <si>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</si>
  <si>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</si>
  <si>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</si>
  <si>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</si>
  <si>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</si>
  <si>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</si>
  <si>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</si>
  <si>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</si>
  <si>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</si>
  <si>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</si>
  <si>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</si>
  <si>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</si>
  <si>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</si>
  <si>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</si>
  <si>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</si>
  <si>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</si>
  <si>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</si>
  <si>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</si>
  <si>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</si>
  <si>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</si>
  <si>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</si>
  <si>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</si>
  <si>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</si>
  <si>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</si>
  <si>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</si>
  <si>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</si>
  <si>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</si>
  <si>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</si>
  <si>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</si>
  <si>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924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</si>
  <si>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</si>
  <si>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</si>
  <si>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</si>
  <si>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</si>
  <si>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</si>
  <si>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</si>
  <si>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</si>
  <si>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</si>
  <si>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</si>
  <si>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</si>
  <si>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</si>
  <si>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</si>
  <si>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</si>
  <si>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</si>
  <si>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</si>
  <si>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</si>
  <si>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</si>
  <si>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</si>
  <si>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</si>
  <si>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</si>
  <si>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1 11 05035 13 0000 120</t>
  </si>
  <si>
    <t>1 11 09045 13 0000 120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</si>
  <si>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</si>
  <si>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</si>
  <si>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</si>
  <si>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</si>
  <si>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</si>
  <si>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</si>
  <si>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</si>
  <si>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</si>
  <si>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</si>
  <si>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</si>
  <si>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</si>
  <si>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</si>
  <si>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</si>
  <si>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</si>
  <si>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</si>
  <si>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</si>
  <si>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99 0 00 94100</t>
  </si>
  <si>
    <t>99 0 00 94910</t>
  </si>
  <si>
    <t>99 0 00 97010</t>
  </si>
  <si>
    <t>99 0 00 97020</t>
  </si>
  <si>
    <t>Условно утверждаемые (утвержденные) расходы</t>
  </si>
  <si>
    <t>99 0 00 99990</t>
  </si>
  <si>
    <t>99</t>
  </si>
  <si>
    <t>1 08 04020 01 0000 110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</si>
  <si>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</si>
  <si>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</si>
  <si>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</si>
  <si>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Земельный налог с организаций,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</si>
  <si>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</si>
  <si>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</si>
  <si>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</si>
  <si>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</si>
  <si>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</si>
  <si>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Проведение технической инвентаризации автомобильных дорог местного значения.</t>
  </si>
  <si>
    <t>99 0 00 05400</t>
  </si>
  <si>
    <t>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</si>
  <si>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</si>
  <si>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</si>
  <si>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</si>
  <si>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мероприятия по благоустройству городских округов и поселений</t>
  </si>
  <si>
    <t>99 0 00 97050</t>
  </si>
  <si>
    <t>1 13 02065 13 0000 130</t>
  </si>
  <si>
    <t>2022 год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</si>
  <si>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</si>
  <si>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</si>
  <si>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</si>
  <si>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</si>
  <si>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</si>
  <si>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</si>
  <si>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</si>
  <si>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</si>
  <si>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</si>
  <si>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</si>
  <si>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</si>
  <si>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</si>
  <si>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</si>
  <si>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</si>
  <si>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</si>
  <si>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</si>
  <si>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</si>
  <si>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</si>
  <si>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</si>
  <si>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</si>
  <si>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</si>
  <si>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</si>
  <si>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</si>
  <si>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</si>
  <si>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</si>
  <si>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</si>
  <si>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1 08 00000 00 0000 000</t>
  </si>
  <si>
    <t>1 08 04000 01 0000 110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</si>
  <si>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</si>
  <si>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</si>
  <si>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</si>
  <si>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</si>
  <si>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</si>
  <si>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</si>
  <si>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</si>
  <si>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</si>
  <si>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</si>
  <si>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</si>
  <si>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</si>
  <si>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</si>
  <si>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</si>
  <si>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</si>
  <si>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</si>
  <si>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</si>
  <si>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</si>
  <si>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</si>
  <si>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</si>
  <si>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</si>
  <si>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</si>
  <si>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</si>
  <si>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2 02 40000 00 0000 150</t>
  </si>
  <si>
    <t>Иные межбюджетные трансферты</t>
  </si>
  <si>
    <t>2 02 49999 13 0000 150</t>
  </si>
  <si>
    <t>ВСЕГО ДОХОДОВ</t>
  </si>
  <si>
    <t>000</t>
  </si>
  <si>
    <t>Поддержка муниципальных программ формирования современной городской среды</t>
  </si>
  <si>
    <t>99 0 F2 55550</t>
  </si>
  <si>
    <t>Приложение 3</t>
  </si>
  <si>
    <t>ВСЕГО</t>
  </si>
  <si>
    <t>МЕЖБЮДЖЕТНЫЕ ТРАНСФЕРТЫ ОБЩЕГО ХАРАКТЕРА БЮДЖЕТАМ БЮДЖЕТНОЙ СИСТЕМЫ РОССИЙСКОЙ ФЕДЕРАЦИИ</t>
  </si>
  <si>
    <t>2 02 29999 13 0000 150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</si>
  <si>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</si>
  <si>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</si>
  <si>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</si>
  <si>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</si>
  <si>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</si>
  <si>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924 01 05 02 01 13 0000 510</t>
  </si>
  <si>
    <t>924 01 05 00 00 00 0000 600</t>
  </si>
  <si>
    <t>924 01 05 02 00 00 0000 600</t>
  </si>
  <si>
    <t>924 01 05 02 01 00 0000 610</t>
  </si>
  <si>
    <t>924 01 05 02 01 13 0000 610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</si>
  <si>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</si>
  <si>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</si>
  <si>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</si>
  <si>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</si>
  <si>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</si>
  <si>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</si>
  <si>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</si>
  <si>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</si>
  <si>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</si>
  <si>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</si>
  <si>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</si>
  <si>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</si>
  <si>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</si>
  <si>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</si>
  <si>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</si>
  <si>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</si>
  <si>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</si>
  <si>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</si>
  <si>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</si>
  <si>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</si>
  <si>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</si>
  <si>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</si>
  <si>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</si>
  <si>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</si>
  <si>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</si>
  <si>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</si>
  <si>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</si>
  <si>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</si>
  <si>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</si>
  <si>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</si>
  <si>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</si>
  <si>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</si>
  <si>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</si>
  <si>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</si>
  <si>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</si>
  <si>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2 02 49999 00 0000 150</t>
  </si>
  <si>
    <t>Прочие межбюджетные трансферты, передаваемые бюджетам</t>
  </si>
  <si>
    <t>Разработка генеральных планов землепользования и застройки</t>
  </si>
  <si>
    <t>99 0 00 S2410</t>
  </si>
  <si>
    <t>Другие вопросы в области национальной экономики</t>
  </si>
  <si>
    <t>12</t>
  </si>
  <si>
    <t>МУНИЦИПАЛЬНОГО ОБРАЗОВАНИЯ ГОРОДСКОГО ПОСЕЛЕНИЯ "МЕЖДУРЕЧЕНСК" НА 2021 ГОД И ПЛАНОВЫЙ  ПЕРИОД 2022 И 2023 ГОДОВ</t>
  </si>
  <si>
    <t>2023 год</t>
  </si>
  <si>
    <t xml:space="preserve">Распределение бюджетных ассигнований на 2021 год  и плановый период 2022 и 2023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</si>
  <si>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2021 год и плановый период 2022 и 2023 годов</t>
  </si>
  <si>
    <t>МУНИЦИПАЛЬНОГО ОБРАЗОВАНИЯ ГОРОДСКОГО ПОСЕЛЕНИЯ "МЕЖДУРЕЧЕНСК" НА 2021 ГОД И ПЛАНОВЫЙ ПЕРИОД 2022 И 2023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</si>
  <si>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</si>
  <si>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Капитальный ремонт и ремонт автомобильных дорог общего пользования местного значения</t>
  </si>
  <si>
    <t>99 0 00 05150</t>
  </si>
  <si>
    <t>Проведение выборов в представительные органы муниципального образования</t>
  </si>
  <si>
    <t>99 0 00 90020</t>
  </si>
  <si>
    <t>Обеспечение проведения выборов и референдумов</t>
  </si>
  <si>
    <t>07</t>
  </si>
  <si>
    <t>Изменения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</si>
  <si>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</si>
  <si>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</si>
  <si>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</si>
  <si>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</si>
  <si>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</si>
  <si>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КБК</t>
  </si>
  <si>
    <t>КФСР</t>
  </si>
  <si>
    <t>КВСР</t>
  </si>
  <si>
    <t>Код цели</t>
  </si>
  <si>
    <t>1. Администрация городского поселения "Междуреченск"</t>
  </si>
  <si>
    <t>0104</t>
  </si>
  <si>
    <t>Администрация городского поселения "Междуреченск"</t>
  </si>
  <si>
    <t>9900092040</t>
  </si>
  <si>
    <t>1.00000.000</t>
  </si>
  <si>
    <t>244</t>
  </si>
  <si>
    <t>1.99000.223</t>
  </si>
  <si>
    <t>851</t>
  </si>
  <si>
    <t>1.00000.223</t>
  </si>
  <si>
    <t>9900073150</t>
  </si>
  <si>
    <t>129</t>
  </si>
  <si>
    <t>121</t>
  </si>
  <si>
    <t xml:space="preserve">Администрация городского поселения "Междуреченск" </t>
  </si>
  <si>
    <t>9900051180</t>
  </si>
  <si>
    <t>19-365</t>
  </si>
  <si>
    <t>R19M01.25118</t>
  </si>
  <si>
    <t>R99M02.25118</t>
  </si>
  <si>
    <t>0412</t>
  </si>
  <si>
    <t>9900005180</t>
  </si>
  <si>
    <t>6.00000.000</t>
  </si>
  <si>
    <t>9900005380</t>
  </si>
  <si>
    <t>8.00000.000</t>
  </si>
  <si>
    <t>0503</t>
  </si>
  <si>
    <t>Руководитель администрации поселения</t>
  </si>
  <si>
    <t>Е.П.Сухарева</t>
  </si>
  <si>
    <t>Главный бухгалтер</t>
  </si>
  <si>
    <t>Кассовый план по расходам на сумму изменений</t>
  </si>
  <si>
    <t>Наименование юридического лица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</si>
  <si>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</si>
  <si>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</si>
  <si>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</si>
  <si>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</si>
  <si>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</si>
  <si>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</si>
  <si>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</si>
  <si>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</si>
  <si>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</si>
  <si>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</si>
  <si>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</si>
  <si>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</si>
  <si>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</si>
  <si>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</si>
  <si>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</si>
  <si>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Итого</t>
  </si>
  <si>
    <t>Т.И.Соснина</t>
  </si>
  <si>
    <t>Кассовый план на сумму изменений по доходам</t>
  </si>
  <si>
    <t xml:space="preserve">1 03 02 231 01 0000 110 </t>
  </si>
  <si>
    <t xml:space="preserve">1 03 02 241 01 0000 110 </t>
  </si>
  <si>
    <t xml:space="preserve">1 03 02 251 01 0000 110 </t>
  </si>
  <si>
    <t xml:space="preserve">1 03 02 261 01 0000 110 </t>
  </si>
  <si>
    <t>2 02 49 999 13 0000 150</t>
  </si>
  <si>
    <t xml:space="preserve">2 02 15 001 13 0000 150 </t>
  </si>
  <si>
    <t xml:space="preserve">2 02 30 024 13 0000 150  </t>
  </si>
  <si>
    <t>R99М02.25118</t>
  </si>
  <si>
    <t>2 02 25 555 13 0000 150</t>
  </si>
  <si>
    <t>19-Г86</t>
  </si>
  <si>
    <t xml:space="preserve">                   Е.П.Сухарева</t>
  </si>
  <si>
    <t>2 07 05020 13 0000 150</t>
  </si>
  <si>
    <t>Поступления от денежных пожертвований, предоставляемых физическими лицами получателям средств бюджетам городских поселений</t>
  </si>
  <si>
    <t>2 07 00000 00 0000 150</t>
  </si>
  <si>
    <t>Прочие безвозмездные поступления</t>
  </si>
  <si>
    <t>2 07 05020 00 0000 150</t>
  </si>
  <si>
    <t xml:space="preserve">Поступления от денежных пожертвований, предоставляемых физическими лицами получателям средств </t>
  </si>
  <si>
    <t>9900097050</t>
  </si>
  <si>
    <t>0409</t>
  </si>
  <si>
    <t>9900005150</t>
  </si>
  <si>
    <t>9900005060</t>
  </si>
  <si>
    <t>9900005400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</si>
  <si>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</si>
  <si>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</si>
  <si>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 xml:space="preserve"> на 2021 год и плановый период 2022 и 2023 годов"</t>
  </si>
  <si>
    <t>7230000.21</t>
  </si>
  <si>
    <t>Мероприятия в области повышения безопасности дорожного движения</t>
  </si>
  <si>
    <t>99 0 00 05060</t>
  </si>
  <si>
    <t>Реализация народных проектов в сфере благоустройства, прошедших конкурсный отбор в рамках проекта "Народный бюджет"</t>
  </si>
  <si>
    <t>99 0 00 S2300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</si>
  <si>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</si>
  <si>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</si>
  <si>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</si>
  <si>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</si>
  <si>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</si>
  <si>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</si>
  <si>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</si>
  <si>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</si>
  <si>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</si>
  <si>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</si>
  <si>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по решению Совета городского поселения "Междуреченск" от  25 марта 2021 года № 65-2</t>
  </si>
  <si>
    <t>0113</t>
  </si>
  <si>
    <t>9900094100</t>
  </si>
  <si>
    <t>831</t>
  </si>
  <si>
    <t>2 07 05030 13 0000 150</t>
  </si>
  <si>
    <t>2 07 05030 00 0000 150</t>
  </si>
  <si>
    <t xml:space="preserve">Прочие безвозмездные поступления в бюджеты </t>
  </si>
  <si>
    <t>по решению Совета городского поселения "Междуреченск" от 25 марта 2021 года № 65-2</t>
  </si>
  <si>
    <t>122</t>
  </si>
  <si>
    <t>ИФ</t>
  </si>
  <si>
    <t>8</t>
  </si>
  <si>
    <t>МБ</t>
  </si>
  <si>
    <t>от 25 марта 2021 года № 65-2</t>
  </si>
  <si>
    <t>ИЗМЕНЕНИЯ ПО ДОХОДАМ</t>
  </si>
  <si>
    <t xml:space="preserve">МУНИЦИПАЛЬНОГО ОБРАЗОВАНИЯ ГОРОДСКОГО ПОСЕЛЕНИЯ "МЕЖДУРЕЧЕНСК" НА 2021 ГОД </t>
  </si>
  <si>
    <t>Главный администратор</t>
  </si>
  <si>
    <t>Мероприятия в области содействия занятости населения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</si>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</sst>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  <numFmt numFmtId="204" formatCode="0.000_)"/>
  </numFmts>
  <fonts count="83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1"/>
      <name val="Book Antiqua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2"/>
      <color indexed="10"/>
      <name val="Book Antiqua"/>
      <family val="1"/>
    </font>
    <font>
      <sz val="12"/>
      <color indexed="10"/>
      <name val="Courier"/>
      <family val="1"/>
    </font>
    <font>
      <b/>
      <i/>
      <sz val="11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2"/>
      <color indexed="8"/>
      <name val="Times New Roman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sz val="12"/>
      <color rgb="FFFF0000"/>
      <name val="Courier"/>
      <family val="1"/>
    </font>
    <font>
      <b/>
      <i/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50">
    <xf numFmtId="182" fontId="0" fillId="0" borderId="0" xfId="0" applyAlignment="1">
      <alignment/>
    </xf>
    <xf numFmtId="182" fontId="75" fillId="0" borderId="0" xfId="0" applyFont="1" applyAlignment="1">
      <alignment/>
    </xf>
    <xf numFmtId="49" fontId="75" fillId="0" borderId="0" xfId="0" applyNumberFormat="1" applyFont="1" applyFill="1" applyBorder="1" applyAlignment="1" applyProtection="1">
      <alignment horizontal="center"/>
      <protection locked="0"/>
    </xf>
    <xf numFmtId="49" fontId="75" fillId="0" borderId="0" xfId="0" applyNumberFormat="1" applyFont="1" applyFill="1" applyBorder="1" applyAlignment="1" applyProtection="1">
      <alignment vertical="top" wrapText="1"/>
      <protection locked="0"/>
    </xf>
    <xf numFmtId="182" fontId="75" fillId="0" borderId="0" xfId="0" applyFont="1" applyFill="1" applyAlignment="1">
      <alignment/>
    </xf>
    <xf numFmtId="182" fontId="76" fillId="0" borderId="0" xfId="0" applyFont="1" applyFill="1" applyAlignment="1">
      <alignment/>
    </xf>
    <xf numFmtId="182" fontId="73" fillId="0" borderId="0" xfId="0" applyFont="1" applyFill="1" applyAlignment="1">
      <alignment/>
    </xf>
    <xf numFmtId="49" fontId="73" fillId="0" borderId="0" xfId="0" applyNumberFormat="1" applyFont="1" applyFill="1" applyAlignment="1" applyProtection="1">
      <alignment vertical="top" wrapText="1"/>
      <protection locked="0"/>
    </xf>
    <xf numFmtId="182" fontId="73" fillId="0" borderId="0" xfId="0" applyFont="1" applyAlignment="1">
      <alignment/>
    </xf>
    <xf numFmtId="49" fontId="73" fillId="0" borderId="0" xfId="0" applyNumberFormat="1" applyFont="1" applyFill="1" applyAlignment="1" applyProtection="1">
      <alignment horizontal="right" vertical="center"/>
      <protection locked="0"/>
    </xf>
    <xf numFmtId="182" fontId="73" fillId="0" borderId="0" xfId="0" applyFont="1" applyFill="1" applyAlignment="1">
      <alignment/>
    </xf>
    <xf numFmtId="49" fontId="75" fillId="0" borderId="0" xfId="0" applyNumberFormat="1" applyFont="1" applyFill="1" applyAlignment="1">
      <alignment horizontal="center"/>
    </xf>
    <xf numFmtId="49" fontId="75" fillId="0" borderId="0" xfId="0" applyNumberFormat="1" applyFont="1" applyFill="1" applyAlignment="1">
      <alignment vertical="top" wrapText="1"/>
    </xf>
    <xf numFmtId="182" fontId="77" fillId="0" borderId="0" xfId="0" applyFont="1" applyFill="1" applyAlignment="1">
      <alignment vertical="top" wrapText="1"/>
    </xf>
    <xf numFmtId="49" fontId="75" fillId="0" borderId="0" xfId="0" applyNumberFormat="1" applyFont="1" applyFill="1" applyBorder="1" applyAlignment="1">
      <alignment horizontal="center"/>
    </xf>
    <xf numFmtId="49" fontId="75" fillId="0" borderId="0" xfId="0" applyNumberFormat="1" applyFont="1" applyFill="1" applyBorder="1" applyAlignment="1">
      <alignment vertical="top" wrapText="1"/>
    </xf>
    <xf numFmtId="49" fontId="73" fillId="0" borderId="0" xfId="0" applyNumberFormat="1" applyFont="1" applyFill="1" applyAlignment="1">
      <alignment vertical="top" wrapText="1"/>
    </xf>
    <xf numFmtId="182" fontId="76" fillId="0" borderId="0" xfId="0" applyFont="1" applyAlignment="1">
      <alignment/>
    </xf>
    <xf numFmtId="184" fontId="76" fillId="0" borderId="0" xfId="0" applyNumberFormat="1" applyFont="1" applyAlignment="1">
      <alignment/>
    </xf>
    <xf numFmtId="185" fontId="76" fillId="0" borderId="0" xfId="0" applyNumberFormat="1" applyFont="1" applyAlignment="1">
      <alignment/>
    </xf>
    <xf numFmtId="185" fontId="73" fillId="0" borderId="0" xfId="0" applyNumberFormat="1" applyFont="1" applyAlignment="1">
      <alignment/>
    </xf>
    <xf numFmtId="185" fontId="78" fillId="0" borderId="0" xfId="0" applyNumberFormat="1" applyFont="1" applyAlignment="1">
      <alignment/>
    </xf>
    <xf numFmtId="182" fontId="78" fillId="0" borderId="0" xfId="0" applyFont="1" applyAlignment="1">
      <alignment/>
    </xf>
    <xf numFmtId="185" fontId="78" fillId="33" borderId="0" xfId="0" applyNumberFormat="1" applyFont="1" applyFill="1" applyAlignment="1">
      <alignment/>
    </xf>
    <xf numFmtId="182" fontId="78" fillId="33" borderId="0" xfId="0" applyFont="1" applyFill="1" applyAlignment="1">
      <alignment/>
    </xf>
    <xf numFmtId="182" fontId="73" fillId="33" borderId="0" xfId="0" applyFont="1" applyFill="1" applyAlignment="1">
      <alignment/>
    </xf>
    <xf numFmtId="182" fontId="79" fillId="0" borderId="0" xfId="0" applyFont="1" applyAlignment="1">
      <alignment/>
    </xf>
    <xf numFmtId="182" fontId="80" fillId="0" borderId="0" xfId="0" applyFont="1" applyAlignment="1">
      <alignment/>
    </xf>
    <xf numFmtId="188" fontId="80" fillId="0" borderId="0" xfId="0" applyNumberFormat="1" applyFont="1" applyAlignment="1">
      <alignment/>
    </xf>
    <xf numFmtId="49" fontId="76" fillId="0" borderId="10" xfId="0" applyNumberFormat="1" applyFont="1" applyFill="1" applyBorder="1" applyAlignment="1" applyProtection="1">
      <alignment horizontal="center" vertical="top"/>
      <protection locked="0"/>
    </xf>
    <xf numFmtId="49" fontId="73" fillId="0" borderId="10" xfId="0" applyNumberFormat="1" applyFont="1" applyFill="1" applyBorder="1" applyAlignment="1" applyProtection="1">
      <alignment horizontal="left" vertical="top" wrapText="1"/>
      <protection locked="0"/>
    </xf>
    <xf numFmtId="49" fontId="73" fillId="0" borderId="11" xfId="0" applyNumberFormat="1" applyFont="1" applyFill="1" applyBorder="1" applyAlignment="1" applyProtection="1">
      <alignment horizontal="left" vertical="top" wrapText="1"/>
      <protection locked="0"/>
    </xf>
    <xf numFmtId="4" fontId="73" fillId="0" borderId="12" xfId="0" applyNumberFormat="1" applyFont="1" applyFill="1" applyBorder="1" applyAlignment="1">
      <alignment horizontal="center" vertical="top"/>
    </xf>
    <xf numFmtId="49" fontId="73" fillId="0" borderId="0" xfId="0" applyNumberFormat="1" applyFont="1" applyFill="1" applyAlignment="1" applyProtection="1">
      <alignment horizontal="right"/>
      <protection locked="0"/>
    </xf>
    <xf numFmtId="49" fontId="73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3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4" xfId="0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4" fillId="34" borderId="14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/>
    </xf>
    <xf numFmtId="0" fontId="21" fillId="0" borderId="15" xfId="0" applyNumberFormat="1" applyFont="1" applyFill="1" applyBorder="1" applyAlignment="1">
      <alignment vertical="center"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4" fillId="0" borderId="16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 shrinkToFit="1"/>
      <protection locked="0"/>
    </xf>
    <xf numFmtId="4" fontId="10" fillId="0" borderId="17" xfId="0" applyNumberFormat="1" applyFont="1" applyFill="1" applyBorder="1" applyAlignment="1">
      <alignment horizontal="center" vertical="top"/>
    </xf>
    <xf numFmtId="4" fontId="10" fillId="0" borderId="12" xfId="0" applyNumberFormat="1" applyFont="1" applyFill="1" applyBorder="1" applyAlignment="1">
      <alignment horizontal="center" vertical="top"/>
    </xf>
    <xf numFmtId="182" fontId="16" fillId="0" borderId="0" xfId="0" applyFont="1" applyAlignment="1">
      <alignment/>
    </xf>
    <xf numFmtId="182" fontId="81" fillId="0" borderId="14" xfId="0" applyFont="1" applyFill="1" applyBorder="1" applyAlignment="1">
      <alignment horizontal="center" vertical="top" wrapText="1"/>
    </xf>
    <xf numFmtId="182" fontId="81" fillId="0" borderId="14" xfId="0" applyFont="1" applyFill="1" applyBorder="1" applyAlignment="1">
      <alignment vertical="top" wrapText="1"/>
    </xf>
    <xf numFmtId="4" fontId="81" fillId="0" borderId="14" xfId="0" applyNumberFormat="1" applyFont="1" applyFill="1" applyBorder="1" applyAlignment="1">
      <alignment vertical="top" wrapText="1"/>
    </xf>
    <xf numFmtId="182" fontId="82" fillId="0" borderId="14" xfId="0" applyFont="1" applyFill="1" applyBorder="1" applyAlignment="1">
      <alignment horizontal="center" vertical="top" wrapText="1"/>
    </xf>
    <xf numFmtId="182" fontId="82" fillId="34" borderId="14" xfId="0" applyFont="1" applyFill="1" applyBorder="1" applyAlignment="1">
      <alignment horizontal="left" vertical="top" wrapText="1"/>
    </xf>
    <xf numFmtId="4" fontId="82" fillId="0" borderId="14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" fontId="10" fillId="0" borderId="11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" fontId="16" fillId="0" borderId="11" xfId="0" applyNumberFormat="1" applyFont="1" applyFill="1" applyBorder="1" applyAlignment="1">
      <alignment horizontal="center" vertical="top"/>
    </xf>
    <xf numFmtId="4" fontId="16" fillId="0" borderId="12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 applyProtection="1">
      <alignment vertical="top" wrapText="1"/>
      <protection locked="0"/>
    </xf>
    <xf numFmtId="4" fontId="23" fillId="0" borderId="11" xfId="0" applyNumberFormat="1" applyFont="1" applyFill="1" applyBorder="1" applyAlignment="1">
      <alignment horizontal="center" vertical="top"/>
    </xf>
    <xf numFmtId="182" fontId="81" fillId="34" borderId="14" xfId="0" applyFont="1" applyFill="1" applyBorder="1" applyAlignment="1">
      <alignment vertical="center" wrapText="1"/>
    </xf>
    <xf numFmtId="182" fontId="81" fillId="34" borderId="14" xfId="0" applyFont="1" applyFill="1" applyBorder="1" applyAlignment="1">
      <alignment horizontal="center" vertical="center" wrapText="1"/>
    </xf>
    <xf numFmtId="4" fontId="81" fillId="34" borderId="14" xfId="0" applyNumberFormat="1" applyFont="1" applyFill="1" applyBorder="1" applyAlignment="1">
      <alignment horizontal="right" vertical="center" wrapText="1"/>
    </xf>
    <xf numFmtId="182" fontId="14" fillId="0" borderId="14" xfId="0" applyFont="1" applyFill="1" applyBorder="1" applyAlignment="1">
      <alignment horizontal="center" vertical="center" wrapText="1"/>
    </xf>
    <xf numFmtId="182" fontId="24" fillId="0" borderId="0" xfId="0" applyFont="1" applyBorder="1" applyAlignment="1">
      <alignment horizontal="left"/>
    </xf>
    <xf numFmtId="182" fontId="13" fillId="0" borderId="0" xfId="0" applyFont="1" applyAlignment="1">
      <alignment/>
    </xf>
    <xf numFmtId="182" fontId="13" fillId="0" borderId="0" xfId="0" applyFont="1" applyAlignment="1">
      <alignment/>
    </xf>
    <xf numFmtId="182" fontId="25" fillId="0" borderId="0" xfId="0" applyFont="1" applyBorder="1" applyAlignment="1">
      <alignment/>
    </xf>
    <xf numFmtId="182" fontId="13" fillId="0" borderId="0" xfId="0" applyFont="1" applyBorder="1" applyAlignment="1">
      <alignment/>
    </xf>
    <xf numFmtId="49" fontId="13" fillId="0" borderId="0" xfId="0" applyNumberFormat="1" applyFont="1" applyAlignment="1">
      <alignment horizontal="left"/>
    </xf>
    <xf numFmtId="182" fontId="13" fillId="0" borderId="0" xfId="0" applyFont="1" applyAlignment="1">
      <alignment wrapText="1"/>
    </xf>
    <xf numFmtId="182" fontId="13" fillId="0" borderId="0" xfId="0" applyFont="1" applyBorder="1" applyAlignment="1">
      <alignment/>
    </xf>
    <xf numFmtId="182" fontId="26" fillId="0" borderId="16" xfId="0" applyFont="1" applyBorder="1" applyAlignment="1">
      <alignment horizontal="center" vertical="center"/>
    </xf>
    <xf numFmtId="182" fontId="81" fillId="0" borderId="16" xfId="0" applyFont="1" applyFill="1" applyBorder="1" applyAlignment="1">
      <alignment horizontal="center" vertical="center" wrapText="1"/>
    </xf>
    <xf numFmtId="182" fontId="27" fillId="0" borderId="16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182" fontId="15" fillId="0" borderId="18" xfId="0" applyFont="1" applyBorder="1" applyAlignment="1">
      <alignment horizontal="left" vertical="center"/>
    </xf>
    <xf numFmtId="182" fontId="20" fillId="0" borderId="19" xfId="0" applyFont="1" applyBorder="1" applyAlignment="1">
      <alignment vertical="center"/>
    </xf>
    <xf numFmtId="182" fontId="22" fillId="0" borderId="16" xfId="0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182" fontId="15" fillId="0" borderId="16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82" fontId="22" fillId="0" borderId="16" xfId="0" applyFont="1" applyBorder="1" applyAlignment="1">
      <alignment horizontal="center" vertical="center" wrapText="1"/>
    </xf>
    <xf numFmtId="182" fontId="22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82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182" fontId="28" fillId="0" borderId="0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182" fontId="28" fillId="0" borderId="0" xfId="0" applyFont="1" applyBorder="1" applyAlignment="1">
      <alignment horizontal="center" vertical="center" wrapText="1"/>
    </xf>
    <xf numFmtId="182" fontId="13" fillId="0" borderId="0" xfId="0" applyFont="1" applyAlignment="1">
      <alignment horizontal="right"/>
    </xf>
    <xf numFmtId="182" fontId="11" fillId="0" borderId="0" xfId="0" applyFont="1" applyAlignment="1">
      <alignment/>
    </xf>
    <xf numFmtId="182" fontId="11" fillId="0" borderId="0" xfId="0" applyFont="1" applyBorder="1" applyAlignment="1">
      <alignment/>
    </xf>
    <xf numFmtId="182" fontId="11" fillId="0" borderId="0" xfId="0" applyFont="1" applyAlignment="1">
      <alignment horizontal="center"/>
    </xf>
    <xf numFmtId="49" fontId="31" fillId="0" borderId="16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182" fontId="13" fillId="0" borderId="16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182" fontId="12" fillId="0" borderId="16" xfId="0" applyFont="1" applyBorder="1" applyAlignment="1">
      <alignment/>
    </xf>
    <xf numFmtId="182" fontId="12" fillId="0" borderId="16" xfId="0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182" fontId="13" fillId="0" borderId="16" xfId="0" applyFont="1" applyBorder="1" applyAlignment="1">
      <alignment horizontal="center" wrapText="1"/>
    </xf>
    <xf numFmtId="4" fontId="13" fillId="0" borderId="16" xfId="0" applyNumberFormat="1" applyFont="1" applyBorder="1" applyAlignment="1">
      <alignment horizontal="center" wrapText="1"/>
    </xf>
    <xf numFmtId="4" fontId="13" fillId="0" borderId="16" xfId="0" applyNumberFormat="1" applyFont="1" applyFill="1" applyBorder="1" applyAlignment="1">
      <alignment horizontal="right"/>
    </xf>
    <xf numFmtId="4" fontId="32" fillId="0" borderId="16" xfId="0" applyNumberFormat="1" applyFont="1" applyFill="1" applyBorder="1" applyAlignment="1">
      <alignment horizontal="right" vertical="top" wrapText="1"/>
    </xf>
    <xf numFmtId="49" fontId="32" fillId="0" borderId="16" xfId="0" applyNumberFormat="1" applyFont="1" applyFill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right" wrapText="1"/>
    </xf>
    <xf numFmtId="184" fontId="13" fillId="0" borderId="16" xfId="0" applyNumberFormat="1" applyFont="1" applyBorder="1" applyAlignment="1">
      <alignment horizontal="right" wrapText="1"/>
    </xf>
    <xf numFmtId="49" fontId="34" fillId="0" borderId="16" xfId="0" applyNumberFormat="1" applyFont="1" applyFill="1" applyBorder="1" applyAlignment="1">
      <alignment horizontal="center" vertical="center" wrapText="1"/>
    </xf>
    <xf numFmtId="182" fontId="14" fillId="0" borderId="16" xfId="0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82" fontId="13" fillId="0" borderId="16" xfId="0" applyFont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82" fontId="20" fillId="0" borderId="0" xfId="0" applyFont="1" applyAlignment="1">
      <alignment/>
    </xf>
    <xf numFmtId="0" fontId="16" fillId="0" borderId="0" xfId="0" applyNumberFormat="1" applyFont="1" applyFill="1" applyAlignment="1">
      <alignment horizontal="right" wrapText="1"/>
    </xf>
    <xf numFmtId="182" fontId="0" fillId="0" borderId="0" xfId="0" applyFont="1" applyAlignment="1">
      <alignment horizontal="right" wrapText="1"/>
    </xf>
    <xf numFmtId="182" fontId="81" fillId="0" borderId="14" xfId="0" applyFont="1" applyFill="1" applyBorder="1" applyAlignment="1">
      <alignment horizontal="center" vertical="top" wrapText="1"/>
    </xf>
    <xf numFmtId="182" fontId="81" fillId="34" borderId="14" xfId="0" applyFont="1" applyFill="1" applyBorder="1" applyAlignment="1">
      <alignment horizontal="left" vertical="top" wrapText="1"/>
    </xf>
    <xf numFmtId="4" fontId="81" fillId="0" borderId="14" xfId="0" applyNumberFormat="1" applyFont="1" applyFill="1" applyBorder="1" applyAlignment="1">
      <alignment vertical="top" wrapText="1"/>
    </xf>
    <xf numFmtId="4" fontId="82" fillId="0" borderId="14" xfId="0" applyNumberFormat="1" applyFont="1" applyFill="1" applyBorder="1" applyAlignment="1">
      <alignment vertical="top" wrapText="1"/>
    </xf>
    <xf numFmtId="182" fontId="82" fillId="0" borderId="14" xfId="0" applyFont="1" applyFill="1" applyBorder="1" applyAlignment="1">
      <alignment horizontal="center" vertical="top" wrapText="1"/>
    </xf>
    <xf numFmtId="182" fontId="82" fillId="34" borderId="14" xfId="0" applyFont="1" applyFill="1" applyBorder="1" applyAlignment="1">
      <alignment horizontal="left" vertical="top" wrapText="1"/>
    </xf>
    <xf numFmtId="184" fontId="0" fillId="0" borderId="0" xfId="0" applyNumberFormat="1" applyAlignment="1">
      <alignment/>
    </xf>
    <xf numFmtId="188" fontId="16" fillId="0" borderId="0" xfId="0" applyNumberFormat="1" applyFont="1" applyAlignment="1">
      <alignment/>
    </xf>
    <xf numFmtId="182" fontId="81" fillId="0" borderId="14" xfId="0" applyFont="1" applyFill="1" applyBorder="1" applyAlignment="1">
      <alignment vertical="top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23" fillId="0" borderId="13" xfId="0" applyNumberFormat="1" applyFont="1" applyFill="1" applyBorder="1" applyAlignment="1" applyProtection="1">
      <alignment vertical="top" wrapText="1"/>
      <protection locked="0"/>
    </xf>
    <xf numFmtId="4" fontId="23" fillId="0" borderId="2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Alignment="1" applyProtection="1">
      <alignment vertical="top" wrapText="1"/>
      <protection locked="0"/>
    </xf>
    <xf numFmtId="182" fontId="16" fillId="0" borderId="0" xfId="0" applyFont="1" applyFill="1" applyAlignment="1">
      <alignment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182" fontId="0" fillId="0" borderId="16" xfId="0" applyBorder="1" applyAlignment="1">
      <alignment horizontal="center"/>
    </xf>
    <xf numFmtId="182" fontId="28" fillId="0" borderId="0" xfId="0" applyFont="1" applyAlignment="1">
      <alignment vertical="center" wrapText="1"/>
    </xf>
    <xf numFmtId="49" fontId="22" fillId="35" borderId="16" xfId="0" applyNumberFormat="1" applyFont="1" applyFill="1" applyBorder="1" applyAlignment="1">
      <alignment horizontal="center" vertical="center" wrapText="1"/>
    </xf>
    <xf numFmtId="182" fontId="26" fillId="0" borderId="21" xfId="0" applyFont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182" fontId="11" fillId="0" borderId="16" xfId="0" applyFont="1" applyBorder="1" applyAlignment="1">
      <alignment horizontal="center" vertical="center" wrapText="1" shrinkToFit="1"/>
    </xf>
    <xf numFmtId="182" fontId="0" fillId="0" borderId="0" xfId="0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/>
    </xf>
    <xf numFmtId="182" fontId="81" fillId="0" borderId="14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4" xfId="0" applyFont="1" applyFill="1" applyBorder="1" applyAlignment="1">
      <alignment horizontal="center" vertical="center" wrapText="1"/>
    </xf>
    <xf numFmtId="182" fontId="14" fillId="0" borderId="14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 shrinkToFit="1"/>
    </xf>
    <xf numFmtId="182" fontId="0" fillId="0" borderId="0" xfId="0" applyAlignment="1">
      <alignment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82" fontId="0" fillId="0" borderId="15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182" fontId="17" fillId="0" borderId="0" xfId="0" applyFont="1" applyAlignment="1">
      <alignment horizontal="center"/>
    </xf>
    <xf numFmtId="49" fontId="15" fillId="0" borderId="23" xfId="0" applyNumberFormat="1" applyFont="1" applyFill="1" applyBorder="1" applyAlignment="1">
      <alignment horizontal="center" vertical="center" wrapText="1"/>
    </xf>
    <xf numFmtId="202" fontId="15" fillId="0" borderId="16" xfId="0" applyNumberFormat="1" applyFont="1" applyFill="1" applyBorder="1" applyAlignment="1">
      <alignment horizontal="center" vertical="center" wrapText="1"/>
    </xf>
    <xf numFmtId="182" fontId="20" fillId="0" borderId="16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188" fontId="16" fillId="0" borderId="0" xfId="0" applyNumberFormat="1" applyFont="1" applyAlignment="1">
      <alignment horizontal="right" wrapText="1"/>
    </xf>
    <xf numFmtId="182" fontId="20" fillId="0" borderId="0" xfId="0" applyFont="1" applyAlignment="1">
      <alignment wrapText="1"/>
    </xf>
    <xf numFmtId="49" fontId="16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6" xfId="0" applyFont="1" applyBorder="1" applyAlignment="1">
      <alignment wrapText="1" shrinkToFit="1"/>
    </xf>
    <xf numFmtId="182" fontId="0" fillId="0" borderId="16" xfId="0" applyFont="1" applyBorder="1" applyAlignment="1">
      <alignment vertical="top" wrapText="1" shrinkToFit="1"/>
    </xf>
    <xf numFmtId="182" fontId="14" fillId="34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Alignment="1">
      <alignment horizontal="right" wrapText="1"/>
    </xf>
    <xf numFmtId="184" fontId="13" fillId="0" borderId="0" xfId="0" applyNumberFormat="1" applyFont="1" applyAlignment="1">
      <alignment horizontal="right"/>
    </xf>
    <xf numFmtId="182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center" vertical="center" wrapText="1"/>
    </xf>
    <xf numFmtId="182" fontId="13" fillId="0" borderId="13" xfId="0" applyFont="1" applyBorder="1" applyAlignment="1">
      <alignment horizontal="right"/>
    </xf>
    <xf numFmtId="182" fontId="26" fillId="0" borderId="16" xfId="0" applyFont="1" applyBorder="1" applyAlignment="1">
      <alignment horizontal="center" vertical="center" wrapText="1"/>
    </xf>
    <xf numFmtId="182" fontId="26" fillId="0" borderId="24" xfId="0" applyFont="1" applyBorder="1" applyAlignment="1">
      <alignment horizontal="center" vertical="center" wrapText="1"/>
    </xf>
    <xf numFmtId="182" fontId="26" fillId="0" borderId="21" xfId="0" applyFont="1" applyBorder="1" applyAlignment="1">
      <alignment horizontal="center" vertical="center" wrapText="1"/>
    </xf>
    <xf numFmtId="182" fontId="81" fillId="34" borderId="16" xfId="0" applyFont="1" applyFill="1" applyBorder="1" applyAlignment="1">
      <alignment horizontal="center" vertical="center" wrapText="1"/>
    </xf>
    <xf numFmtId="182" fontId="16" fillId="0" borderId="0" xfId="0" applyFont="1" applyAlignment="1">
      <alignment horizontal="center"/>
    </xf>
    <xf numFmtId="182" fontId="11" fillId="0" borderId="16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left" vertical="center" wrapText="1"/>
    </xf>
    <xf numFmtId="1" fontId="10" fillId="0" borderId="21" xfId="0" applyNumberFormat="1" applyFont="1" applyBorder="1" applyAlignment="1">
      <alignment horizontal="left" vertical="center" wrapText="1"/>
    </xf>
    <xf numFmtId="1" fontId="10" fillId="0" borderId="25" xfId="0" applyNumberFormat="1" applyFont="1" applyBorder="1" applyAlignment="1">
      <alignment horizontal="left" vertical="center" wrapText="1"/>
    </xf>
    <xf numFmtId="182" fontId="16" fillId="0" borderId="0" xfId="0" applyFont="1" applyAlignment="1">
      <alignment horizontal="right"/>
    </xf>
    <xf numFmtId="182" fontId="11" fillId="0" borderId="0" xfId="0" applyFont="1" applyBorder="1" applyAlignment="1">
      <alignment horizontal="center" vertical="center" wrapText="1"/>
    </xf>
    <xf numFmtId="182" fontId="29" fillId="0" borderId="0" xfId="0" applyFont="1" applyBorder="1" applyAlignment="1">
      <alignment horizontal="left" wrapText="1"/>
    </xf>
    <xf numFmtId="182" fontId="11" fillId="0" borderId="0" xfId="0" applyFont="1" applyAlignment="1">
      <alignment wrapText="1"/>
    </xf>
    <xf numFmtId="182" fontId="30" fillId="0" borderId="0" xfId="0" applyFont="1" applyBorder="1" applyAlignment="1">
      <alignment wrapText="1"/>
    </xf>
    <xf numFmtId="182" fontId="12" fillId="0" borderId="0" xfId="0" applyFont="1" applyAlignment="1">
      <alignment horizontal="center"/>
    </xf>
    <xf numFmtId="182" fontId="11" fillId="0" borderId="13" xfId="0" applyFont="1" applyBorder="1" applyAlignment="1">
      <alignment horizontal="right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2" fontId="11" fillId="0" borderId="24" xfId="0" applyFont="1" applyBorder="1" applyAlignment="1">
      <alignment horizontal="center"/>
    </xf>
    <xf numFmtId="182" fontId="11" fillId="0" borderId="21" xfId="0" applyFont="1" applyBorder="1" applyAlignment="1">
      <alignment horizontal="center"/>
    </xf>
    <xf numFmtId="182" fontId="11" fillId="0" borderId="17" xfId="0" applyFont="1" applyBorder="1" applyAlignment="1">
      <alignment horizontal="center" vertical="center"/>
    </xf>
    <xf numFmtId="182" fontId="11" fillId="0" borderId="11" xfId="0" applyFont="1" applyBorder="1" applyAlignment="1">
      <alignment horizontal="center" vertical="center"/>
    </xf>
    <xf numFmtId="182" fontId="11" fillId="0" borderId="25" xfId="0" applyFont="1" applyBorder="1" applyAlignment="1">
      <alignment horizontal="center"/>
    </xf>
    <xf numFmtId="182" fontId="11" fillId="0" borderId="16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182" fontId="11" fillId="0" borderId="16" xfId="0" applyFont="1" applyBorder="1" applyAlignment="1">
      <alignment horizontal="left" vertical="center" wrapText="1"/>
    </xf>
    <xf numFmtId="182" fontId="35" fillId="0" borderId="16" xfId="0" applyFont="1" applyBorder="1" applyAlignment="1">
      <alignment wrapText="1"/>
    </xf>
    <xf numFmtId="182" fontId="13" fillId="0" borderId="16" xfId="0" applyFont="1" applyBorder="1" applyAlignment="1">
      <alignment wrapText="1"/>
    </xf>
    <xf numFmtId="182" fontId="14" fillId="0" borderId="16" xfId="0" applyFont="1" applyBorder="1" applyAlignment="1">
      <alignment wrapText="1"/>
    </xf>
    <xf numFmtId="49" fontId="11" fillId="0" borderId="16" xfId="0" applyNumberFormat="1" applyFont="1" applyBorder="1" applyAlignment="1">
      <alignment horizontal="center" vertical="center" wrapText="1"/>
    </xf>
    <xf numFmtId="182" fontId="11" fillId="0" borderId="16" xfId="0" applyFont="1" applyBorder="1" applyAlignment="1">
      <alignment horizontal="center"/>
    </xf>
    <xf numFmtId="182" fontId="81" fillId="0" borderId="14" xfId="0" applyFont="1" applyFill="1" applyBorder="1" applyAlignment="1">
      <alignment horizontal="center" vertical="top" wrapText="1"/>
    </xf>
    <xf numFmtId="182" fontId="81" fillId="0" borderId="14" xfId="0" applyFont="1" applyFill="1" applyBorder="1" applyAlignment="1">
      <alignment vertical="top" wrapText="1"/>
    </xf>
    <xf numFmtId="4" fontId="81" fillId="0" borderId="14" xfId="0" applyNumberFormat="1" applyFont="1" applyFill="1" applyBorder="1" applyAlignment="1">
      <alignment vertical="top" wrapText="1"/>
    </xf>
    <xf numFmtId="182" fontId="82" fillId="0" borderId="14" xfId="0" applyFont="1" applyFill="1" applyBorder="1" applyAlignment="1">
      <alignment horizontal="center" vertical="top" wrapText="1"/>
    </xf>
    <xf numFmtId="182" fontId="82" fillId="34" borderId="14" xfId="0" applyFont="1" applyFill="1" applyBorder="1" applyAlignment="1">
      <alignment horizontal="left" vertical="top" wrapText="1"/>
    </xf>
    <xf numFmtId="4" fontId="82" fillId="0" borderId="14" xfId="0" applyNumberFormat="1" applyFont="1" applyFill="1" applyBorder="1" applyAlignment="1">
      <alignment vertical="top" wrapText="1"/>
    </xf>
    <xf numFmtId="182" fontId="81" fillId="0" borderId="14" xfId="0" applyFont="1" applyFill="1" applyBorder="1" applyAlignment="1">
      <alignment horizontal="right" wrapText="1"/>
    </xf>
    <xf numFmtId="182" fontId="81" fillId="34" borderId="14" xfId="0" applyFont="1" applyFill="1" applyBorder="1" applyAlignment="1">
      <alignment horizontal="left" vertical="top" wrapText="1" indent="1"/>
    </xf>
    <xf numFmtId="182" fontId="81" fillId="34" borderId="14" xfId="0" applyFont="1" applyFill="1" applyBorder="1" applyAlignment="1">
      <alignment horizontal="center" vertical="top" wrapText="1"/>
    </xf>
    <xf numFmtId="4" fontId="81" fillId="34" borderId="14" xfId="0" applyNumberFormat="1" applyFont="1" applyFill="1" applyBorder="1" applyAlignment="1">
      <alignment horizontal="right" vertical="center" wrapText="1"/>
    </xf>
    <xf numFmtId="182" fontId="82" fillId="34" borderId="14" xfId="0" applyFont="1" applyFill="1" applyBorder="1" applyAlignment="1">
      <alignment vertical="center" wrapText="1"/>
    </xf>
    <xf numFmtId="182" fontId="82" fillId="34" borderId="14" xfId="0" applyFont="1" applyFill="1" applyBorder="1" applyAlignment="1">
      <alignment horizontal="center" vertical="center" wrapText="1"/>
    </xf>
    <xf numFmtId="4" fontId="82" fillId="34" borderId="14" xfId="0" applyNumberFormat="1" applyFont="1" applyFill="1" applyBorder="1" applyAlignment="1">
      <alignment horizontal="right" vertical="center" wrapText="1"/>
    </xf>
    <xf numFmtId="182" fontId="82" fillId="0" borderId="14" xfId="0" applyFont="1" applyFill="1" applyBorder="1" applyAlignment="1">
      <alignment vertical="top" wrapText="1"/>
    </xf>
    <xf numFmtId="182" fontId="82" fillId="0" borderId="14" xfId="0" applyFont="1" applyFill="1" applyBorder="1" applyAlignment="1">
      <alignment horizontal="center" vertical="center" wrapText="1"/>
    </xf>
    <xf numFmtId="4" fontId="82" fillId="0" borderId="14" xfId="0" applyNumberFormat="1" applyFont="1" applyFill="1" applyBorder="1" applyAlignment="1">
      <alignment horizontal="right" vertical="center" wrapText="1"/>
    </xf>
    <xf numFmtId="182" fontId="81" fillId="34" borderId="14" xfId="0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4"/>
  <sheetViews>
    <sheetView zoomScalePageLayoutView="0" workbookViewId="0" topLeftCell="A1">
      <selection activeCell="D91" sqref="D91"/>
    </sheetView>
  </sheetViews>
  <sheetFormatPr defaultColWidth="8.796875" defaultRowHeight="15"/>
  <cols>
    <col min="1" max="1" width="19.59765625" style="11" customWidth="1"/>
    <col min="2" max="2" width="61.5" style="12" customWidth="1"/>
    <col min="3" max="5" width="10.3984375" style="1" customWidth="1"/>
    <col min="6" max="16384" width="8.796875" style="1" customWidth="1"/>
  </cols>
  <sheetData>
    <row r="1" spans="1:5" ht="15.75">
      <c r="A1" s="35" t="s">
        <v>21</v>
      </c>
      <c r="B1" s="171"/>
      <c r="C1" s="171"/>
      <c r="D1" s="36"/>
      <c r="E1" s="36"/>
    </row>
    <row r="2" spans="1:5" ht="15.75">
      <c r="A2" s="169" t="s">
        <v>62</v>
      </c>
      <c r="B2" s="170"/>
      <c r="C2" s="170"/>
      <c r="D2" s="36"/>
      <c r="E2" s="36"/>
    </row>
    <row r="3" spans="1:5" ht="16.5">
      <c r="A3" s="168" t="s">
        <v>22</v>
      </c>
      <c r="B3" s="168"/>
      <c r="C3" s="168"/>
      <c r="D3" s="168"/>
      <c r="E3" s="168"/>
    </row>
    <row r="4" spans="1:5" ht="15.75" customHeight="1">
      <c r="A4" s="168" t="s">
        <v>23</v>
      </c>
      <c r="B4" s="168"/>
      <c r="C4" s="168"/>
      <c r="D4" s="168"/>
      <c r="E4" s="168"/>
    </row>
    <row r="5" spans="1:5" ht="15.75" customHeight="1">
      <c r="A5" s="168" t="s">
        <v>249</v>
      </c>
      <c r="B5" s="168"/>
      <c r="C5" s="168"/>
      <c r="D5" s="168"/>
      <c r="E5" s="168"/>
    </row>
    <row r="6" spans="1:5" ht="15.75">
      <c r="A6" s="37"/>
      <c r="B6" s="38"/>
      <c r="C6" s="39"/>
      <c r="D6" s="36"/>
      <c r="E6" s="40"/>
    </row>
    <row r="7" spans="1:5" ht="15.75">
      <c r="A7" s="172" t="s">
        <v>137</v>
      </c>
      <c r="B7" s="172" t="s">
        <v>6</v>
      </c>
      <c r="C7" s="172" t="s">
        <v>138</v>
      </c>
      <c r="D7" s="172"/>
      <c r="E7" s="172"/>
    </row>
    <row r="8" spans="1:5" ht="15.75">
      <c r="A8" s="173" t="s">
        <v>139</v>
      </c>
      <c r="B8" s="173" t="s">
        <v>139</v>
      </c>
      <c r="C8" s="41" t="s">
        <v>129</v>
      </c>
      <c r="D8" s="41" t="s">
        <v>136</v>
      </c>
      <c r="E8" s="41" t="s">
        <v>250</v>
      </c>
    </row>
    <row r="9" spans="1:5" ht="15.75">
      <c r="A9" s="42" t="s">
        <v>13</v>
      </c>
      <c r="B9" s="42" t="s">
        <v>140</v>
      </c>
      <c r="C9" s="42" t="s">
        <v>14</v>
      </c>
      <c r="D9" s="42" t="s">
        <v>141</v>
      </c>
      <c r="E9" s="42" t="s">
        <v>16</v>
      </c>
    </row>
    <row r="10" spans="1:5" ht="15.75">
      <c r="A10" s="233" t="s">
        <v>142</v>
      </c>
      <c r="B10" s="234" t="s">
        <v>53</v>
      </c>
      <c r="C10" s="235">
        <v>3972407.37</v>
      </c>
      <c r="D10" s="235">
        <v>3769680</v>
      </c>
      <c r="E10" s="235">
        <v>3821370</v>
      </c>
    </row>
    <row r="11" spans="1:5" ht="15.75">
      <c r="A11" s="233" t="s">
        <v>143</v>
      </c>
      <c r="B11" s="234" t="s">
        <v>54</v>
      </c>
      <c r="C11" s="235">
        <v>1122000</v>
      </c>
      <c r="D11" s="235">
        <v>1149000</v>
      </c>
      <c r="E11" s="235">
        <v>1177000</v>
      </c>
    </row>
    <row r="12" spans="1:5" ht="15.75">
      <c r="A12" s="233" t="s">
        <v>144</v>
      </c>
      <c r="B12" s="234" t="s">
        <v>24</v>
      </c>
      <c r="C12" s="235">
        <v>1122000</v>
      </c>
      <c r="D12" s="235">
        <v>1149000</v>
      </c>
      <c r="E12" s="235">
        <v>1177000</v>
      </c>
    </row>
    <row r="13" spans="1:5" ht="63">
      <c r="A13" s="233" t="s">
        <v>145</v>
      </c>
      <c r="B13" s="234" t="s">
        <v>254</v>
      </c>
      <c r="C13" s="235">
        <v>1114000</v>
      </c>
      <c r="D13" s="235">
        <v>1141000</v>
      </c>
      <c r="E13" s="235">
        <v>1169000</v>
      </c>
    </row>
    <row r="14" spans="1:5" ht="63">
      <c r="A14" s="236" t="s">
        <v>145</v>
      </c>
      <c r="B14" s="237" t="s">
        <v>254</v>
      </c>
      <c r="C14" s="238">
        <v>1114000</v>
      </c>
      <c r="D14" s="238">
        <v>1141000</v>
      </c>
      <c r="E14" s="238">
        <v>1169000</v>
      </c>
    </row>
    <row r="15" spans="1:5" ht="31.5">
      <c r="A15" s="233" t="s">
        <v>146</v>
      </c>
      <c r="B15" s="234" t="s">
        <v>130</v>
      </c>
      <c r="C15" s="235">
        <v>8000</v>
      </c>
      <c r="D15" s="235">
        <v>8000</v>
      </c>
      <c r="E15" s="235">
        <v>8000</v>
      </c>
    </row>
    <row r="16" spans="1:5" ht="32.25" customHeight="1">
      <c r="A16" s="236" t="s">
        <v>146</v>
      </c>
      <c r="B16" s="237" t="s">
        <v>130</v>
      </c>
      <c r="C16" s="238">
        <v>8000</v>
      </c>
      <c r="D16" s="238">
        <v>8000</v>
      </c>
      <c r="E16" s="238">
        <v>8000</v>
      </c>
    </row>
    <row r="17" spans="1:5" ht="31.5">
      <c r="A17" s="233" t="s">
        <v>147</v>
      </c>
      <c r="B17" s="234" t="s">
        <v>72</v>
      </c>
      <c r="C17" s="235">
        <v>508320</v>
      </c>
      <c r="D17" s="235">
        <v>528580</v>
      </c>
      <c r="E17" s="235">
        <v>538270</v>
      </c>
    </row>
    <row r="18" spans="1:5" ht="31.5">
      <c r="A18" s="233" t="s">
        <v>148</v>
      </c>
      <c r="B18" s="234" t="s">
        <v>73</v>
      </c>
      <c r="C18" s="235">
        <v>508320</v>
      </c>
      <c r="D18" s="235">
        <v>528580</v>
      </c>
      <c r="E18" s="235">
        <v>538270</v>
      </c>
    </row>
    <row r="19" spans="1:5" ht="63">
      <c r="A19" s="233" t="s">
        <v>209</v>
      </c>
      <c r="B19" s="234" t="s">
        <v>210</v>
      </c>
      <c r="C19" s="235">
        <v>233400</v>
      </c>
      <c r="D19" s="235">
        <v>243000</v>
      </c>
      <c r="E19" s="235">
        <v>249210</v>
      </c>
    </row>
    <row r="20" spans="1:5" ht="78.75">
      <c r="A20" s="236" t="s">
        <v>149</v>
      </c>
      <c r="B20" s="237" t="s">
        <v>347</v>
      </c>
      <c r="C20" s="238">
        <v>233400</v>
      </c>
      <c r="D20" s="238">
        <v>243000</v>
      </c>
      <c r="E20" s="238">
        <v>249210</v>
      </c>
    </row>
    <row r="21" spans="1:5" ht="78.75">
      <c r="A21" s="233" t="s">
        <v>211</v>
      </c>
      <c r="B21" s="234" t="s">
        <v>212</v>
      </c>
      <c r="C21" s="235">
        <v>1330</v>
      </c>
      <c r="D21" s="235">
        <v>1370</v>
      </c>
      <c r="E21" s="235">
        <v>1390</v>
      </c>
    </row>
    <row r="22" spans="1:5" ht="94.5">
      <c r="A22" s="236" t="s">
        <v>151</v>
      </c>
      <c r="B22" s="237" t="s">
        <v>348</v>
      </c>
      <c r="C22" s="238">
        <v>1330</v>
      </c>
      <c r="D22" s="238">
        <v>1370</v>
      </c>
      <c r="E22" s="238">
        <v>1390</v>
      </c>
    </row>
    <row r="23" spans="1:5" ht="63">
      <c r="A23" s="233" t="s">
        <v>213</v>
      </c>
      <c r="B23" s="234" t="s">
        <v>214</v>
      </c>
      <c r="C23" s="235">
        <v>307030</v>
      </c>
      <c r="D23" s="235">
        <v>318830</v>
      </c>
      <c r="E23" s="235">
        <v>325930</v>
      </c>
    </row>
    <row r="24" spans="1:5" ht="78.75">
      <c r="A24" s="236" t="s">
        <v>153</v>
      </c>
      <c r="B24" s="237" t="s">
        <v>349</v>
      </c>
      <c r="C24" s="238">
        <v>307030</v>
      </c>
      <c r="D24" s="238">
        <v>318830</v>
      </c>
      <c r="E24" s="238">
        <v>325930</v>
      </c>
    </row>
    <row r="25" spans="1:5" ht="63">
      <c r="A25" s="233" t="s">
        <v>215</v>
      </c>
      <c r="B25" s="234" t="s">
        <v>216</v>
      </c>
      <c r="C25" s="235">
        <v>-33440</v>
      </c>
      <c r="D25" s="235">
        <v>-34620</v>
      </c>
      <c r="E25" s="235">
        <v>-38260</v>
      </c>
    </row>
    <row r="26" spans="1:5" ht="78.75">
      <c r="A26" s="236" t="s">
        <v>155</v>
      </c>
      <c r="B26" s="237" t="s">
        <v>350</v>
      </c>
      <c r="C26" s="238">
        <v>-33440</v>
      </c>
      <c r="D26" s="238">
        <v>-34620</v>
      </c>
      <c r="E26" s="238">
        <v>-38260</v>
      </c>
    </row>
    <row r="27" spans="1:5" ht="15.75">
      <c r="A27" s="233" t="s">
        <v>157</v>
      </c>
      <c r="B27" s="234" t="s">
        <v>55</v>
      </c>
      <c r="C27" s="235">
        <v>202000</v>
      </c>
      <c r="D27" s="235">
        <v>218000</v>
      </c>
      <c r="E27" s="235">
        <v>232000</v>
      </c>
    </row>
    <row r="28" spans="1:5" ht="15.75">
      <c r="A28" s="233" t="s">
        <v>158</v>
      </c>
      <c r="B28" s="234" t="s">
        <v>25</v>
      </c>
      <c r="C28" s="235">
        <v>176000</v>
      </c>
      <c r="D28" s="235">
        <v>192000</v>
      </c>
      <c r="E28" s="235">
        <v>206000</v>
      </c>
    </row>
    <row r="29" spans="1:5" ht="31.5">
      <c r="A29" s="233" t="s">
        <v>159</v>
      </c>
      <c r="B29" s="234" t="s">
        <v>97</v>
      </c>
      <c r="C29" s="235">
        <v>176000</v>
      </c>
      <c r="D29" s="235">
        <v>192000</v>
      </c>
      <c r="E29" s="235">
        <v>206000</v>
      </c>
    </row>
    <row r="30" spans="1:5" ht="31.5">
      <c r="A30" s="236" t="s">
        <v>159</v>
      </c>
      <c r="B30" s="237" t="s">
        <v>97</v>
      </c>
      <c r="C30" s="238">
        <v>176000</v>
      </c>
      <c r="D30" s="238">
        <v>192000</v>
      </c>
      <c r="E30" s="238">
        <v>206000</v>
      </c>
    </row>
    <row r="31" spans="1:5" ht="15.75">
      <c r="A31" s="233" t="s">
        <v>160</v>
      </c>
      <c r="B31" s="234" t="s">
        <v>26</v>
      </c>
      <c r="C31" s="235">
        <v>26000</v>
      </c>
      <c r="D31" s="235">
        <v>26000</v>
      </c>
      <c r="E31" s="235">
        <v>26000</v>
      </c>
    </row>
    <row r="32" spans="1:5" ht="15.75">
      <c r="A32" s="233" t="s">
        <v>217</v>
      </c>
      <c r="B32" s="234" t="s">
        <v>218</v>
      </c>
      <c r="C32" s="235">
        <v>21000</v>
      </c>
      <c r="D32" s="235">
        <v>21000</v>
      </c>
      <c r="E32" s="235">
        <v>21000</v>
      </c>
    </row>
    <row r="33" spans="1:5" ht="31.5">
      <c r="A33" s="236" t="s">
        <v>161</v>
      </c>
      <c r="B33" s="237" t="s">
        <v>121</v>
      </c>
      <c r="C33" s="238">
        <v>21000</v>
      </c>
      <c r="D33" s="238">
        <v>21000</v>
      </c>
      <c r="E33" s="238">
        <v>21000</v>
      </c>
    </row>
    <row r="34" spans="1:5" ht="15.75">
      <c r="A34" s="233" t="s">
        <v>219</v>
      </c>
      <c r="B34" s="234" t="s">
        <v>220</v>
      </c>
      <c r="C34" s="235">
        <v>5000</v>
      </c>
      <c r="D34" s="235">
        <v>5000</v>
      </c>
      <c r="E34" s="235">
        <v>5000</v>
      </c>
    </row>
    <row r="35" spans="1:5" ht="31.5">
      <c r="A35" s="236" t="s">
        <v>162</v>
      </c>
      <c r="B35" s="237" t="s">
        <v>84</v>
      </c>
      <c r="C35" s="238">
        <v>5000</v>
      </c>
      <c r="D35" s="238">
        <v>5000</v>
      </c>
      <c r="E35" s="238">
        <v>5000</v>
      </c>
    </row>
    <row r="36" spans="1:5" ht="15.75">
      <c r="A36" s="233" t="s">
        <v>163</v>
      </c>
      <c r="B36" s="234" t="s">
        <v>56</v>
      </c>
      <c r="C36" s="235">
        <v>6500</v>
      </c>
      <c r="D36" s="235">
        <v>6500</v>
      </c>
      <c r="E36" s="235">
        <v>6500</v>
      </c>
    </row>
    <row r="37" spans="1:5" ht="47.25">
      <c r="A37" s="233" t="s">
        <v>164</v>
      </c>
      <c r="B37" s="234" t="s">
        <v>57</v>
      </c>
      <c r="C37" s="235">
        <v>6500</v>
      </c>
      <c r="D37" s="235">
        <v>6500</v>
      </c>
      <c r="E37" s="235">
        <v>6500</v>
      </c>
    </row>
    <row r="38" spans="1:5" ht="63">
      <c r="A38" s="233" t="s">
        <v>117</v>
      </c>
      <c r="B38" s="234" t="s">
        <v>42</v>
      </c>
      <c r="C38" s="235">
        <v>6500</v>
      </c>
      <c r="D38" s="235">
        <v>6500</v>
      </c>
      <c r="E38" s="235">
        <v>6500</v>
      </c>
    </row>
    <row r="39" spans="1:5" ht="63">
      <c r="A39" s="236" t="s">
        <v>117</v>
      </c>
      <c r="B39" s="237" t="s">
        <v>42</v>
      </c>
      <c r="C39" s="238">
        <v>6500</v>
      </c>
      <c r="D39" s="238">
        <v>6500</v>
      </c>
      <c r="E39" s="238">
        <v>6500</v>
      </c>
    </row>
    <row r="40" spans="1:5" ht="31.5">
      <c r="A40" s="233" t="s">
        <v>165</v>
      </c>
      <c r="B40" s="234" t="s">
        <v>58</v>
      </c>
      <c r="C40" s="235">
        <v>1854474</v>
      </c>
      <c r="D40" s="235">
        <v>1745600</v>
      </c>
      <c r="E40" s="235">
        <v>1745600</v>
      </c>
    </row>
    <row r="41" spans="1:5" ht="78.75">
      <c r="A41" s="233" t="s">
        <v>166</v>
      </c>
      <c r="B41" s="234" t="s">
        <v>59</v>
      </c>
      <c r="C41" s="235">
        <v>634474</v>
      </c>
      <c r="D41" s="235">
        <v>525600</v>
      </c>
      <c r="E41" s="235">
        <v>525600</v>
      </c>
    </row>
    <row r="42" spans="1:5" ht="47.25">
      <c r="A42" s="233" t="s">
        <v>221</v>
      </c>
      <c r="B42" s="234" t="s">
        <v>222</v>
      </c>
      <c r="C42" s="235">
        <v>79700</v>
      </c>
      <c r="D42" s="235">
        <v>79700</v>
      </c>
      <c r="E42" s="235">
        <v>79700</v>
      </c>
    </row>
    <row r="43" spans="1:5" ht="63">
      <c r="A43" s="236" t="s">
        <v>167</v>
      </c>
      <c r="B43" s="237" t="s">
        <v>85</v>
      </c>
      <c r="C43" s="238">
        <v>79700</v>
      </c>
      <c r="D43" s="238">
        <v>79700</v>
      </c>
      <c r="E43" s="238">
        <v>79700</v>
      </c>
    </row>
    <row r="44" spans="1:5" ht="63">
      <c r="A44" s="233" t="s">
        <v>223</v>
      </c>
      <c r="B44" s="234" t="s">
        <v>351</v>
      </c>
      <c r="C44" s="235">
        <v>554774</v>
      </c>
      <c r="D44" s="235">
        <v>445900</v>
      </c>
      <c r="E44" s="235">
        <v>445900</v>
      </c>
    </row>
    <row r="45" spans="1:5" ht="47.25">
      <c r="A45" s="236" t="s">
        <v>92</v>
      </c>
      <c r="B45" s="237" t="s">
        <v>86</v>
      </c>
      <c r="C45" s="238">
        <v>554774</v>
      </c>
      <c r="D45" s="238">
        <v>445900</v>
      </c>
      <c r="E45" s="238">
        <v>445900</v>
      </c>
    </row>
    <row r="46" spans="1:5" ht="63">
      <c r="A46" s="233" t="s">
        <v>168</v>
      </c>
      <c r="B46" s="234" t="s">
        <v>27</v>
      </c>
      <c r="C46" s="235">
        <v>1220000</v>
      </c>
      <c r="D46" s="235">
        <v>1220000</v>
      </c>
      <c r="E46" s="235">
        <v>1220000</v>
      </c>
    </row>
    <row r="47" spans="1:5" ht="63">
      <c r="A47" s="233" t="s">
        <v>225</v>
      </c>
      <c r="B47" s="234" t="s">
        <v>226</v>
      </c>
      <c r="C47" s="235">
        <v>1220000</v>
      </c>
      <c r="D47" s="235">
        <v>1220000</v>
      </c>
      <c r="E47" s="235">
        <v>1220000</v>
      </c>
    </row>
    <row r="48" spans="1:5" ht="63">
      <c r="A48" s="236" t="s">
        <v>93</v>
      </c>
      <c r="B48" s="237" t="s">
        <v>87</v>
      </c>
      <c r="C48" s="238">
        <v>1220000</v>
      </c>
      <c r="D48" s="238">
        <v>1220000</v>
      </c>
      <c r="E48" s="238">
        <v>1220000</v>
      </c>
    </row>
    <row r="49" spans="1:5" ht="31.5">
      <c r="A49" s="233" t="s">
        <v>169</v>
      </c>
      <c r="B49" s="234" t="s">
        <v>131</v>
      </c>
      <c r="C49" s="235">
        <v>277113.37</v>
      </c>
      <c r="D49" s="235">
        <v>120000</v>
      </c>
      <c r="E49" s="235">
        <v>120000</v>
      </c>
    </row>
    <row r="50" spans="1:5" ht="15.75">
      <c r="A50" s="233" t="s">
        <v>170</v>
      </c>
      <c r="B50" s="234" t="s">
        <v>118</v>
      </c>
      <c r="C50" s="235">
        <v>277113.37</v>
      </c>
      <c r="D50" s="235">
        <v>120000</v>
      </c>
      <c r="E50" s="235">
        <v>120000</v>
      </c>
    </row>
    <row r="51" spans="1:5" ht="31.5">
      <c r="A51" s="233" t="s">
        <v>227</v>
      </c>
      <c r="B51" s="234" t="s">
        <v>228</v>
      </c>
      <c r="C51" s="235">
        <v>277113.37</v>
      </c>
      <c r="D51" s="235">
        <v>120000</v>
      </c>
      <c r="E51" s="235">
        <v>120000</v>
      </c>
    </row>
    <row r="52" spans="1:5" ht="31.5">
      <c r="A52" s="236" t="s">
        <v>135</v>
      </c>
      <c r="B52" s="237" t="s">
        <v>132</v>
      </c>
      <c r="C52" s="238">
        <v>277113.37</v>
      </c>
      <c r="D52" s="238">
        <v>120000</v>
      </c>
      <c r="E52" s="238">
        <v>120000</v>
      </c>
    </row>
    <row r="53" spans="1:5" ht="31.5">
      <c r="A53" s="233" t="s">
        <v>171</v>
      </c>
      <c r="B53" s="234" t="s">
        <v>98</v>
      </c>
      <c r="C53" s="235">
        <v>2000</v>
      </c>
      <c r="D53" s="235">
        <v>2000</v>
      </c>
      <c r="E53" s="235">
        <v>2000</v>
      </c>
    </row>
    <row r="54" spans="1:5" ht="31.5">
      <c r="A54" s="233" t="s">
        <v>172</v>
      </c>
      <c r="B54" s="234" t="s">
        <v>99</v>
      </c>
      <c r="C54" s="235">
        <v>2000</v>
      </c>
      <c r="D54" s="235">
        <v>2000</v>
      </c>
      <c r="E54" s="235">
        <v>2000</v>
      </c>
    </row>
    <row r="55" spans="1:5" ht="31.5">
      <c r="A55" s="233" t="s">
        <v>229</v>
      </c>
      <c r="B55" s="234" t="s">
        <v>230</v>
      </c>
      <c r="C55" s="235">
        <v>2000</v>
      </c>
      <c r="D55" s="235">
        <v>2000</v>
      </c>
      <c r="E55" s="235">
        <v>2000</v>
      </c>
    </row>
    <row r="56" spans="1:5" ht="31.5">
      <c r="A56" s="236" t="s">
        <v>173</v>
      </c>
      <c r="B56" s="237" t="s">
        <v>100</v>
      </c>
      <c r="C56" s="238">
        <v>2000</v>
      </c>
      <c r="D56" s="238">
        <v>2000</v>
      </c>
      <c r="E56" s="238">
        <v>2000</v>
      </c>
    </row>
    <row r="57" spans="1:5" ht="15.75">
      <c r="A57" s="233" t="s">
        <v>174</v>
      </c>
      <c r="B57" s="234" t="s">
        <v>60</v>
      </c>
      <c r="C57" s="235">
        <v>8768884.88</v>
      </c>
      <c r="D57" s="235">
        <v>3058983</v>
      </c>
      <c r="E57" s="235">
        <v>3154843</v>
      </c>
    </row>
    <row r="58" spans="1:5" ht="31.5">
      <c r="A58" s="233" t="s">
        <v>175</v>
      </c>
      <c r="B58" s="234" t="s">
        <v>61</v>
      </c>
      <c r="C58" s="235">
        <v>8548014.88</v>
      </c>
      <c r="D58" s="235">
        <v>3058983</v>
      </c>
      <c r="E58" s="235">
        <v>3154843</v>
      </c>
    </row>
    <row r="59" spans="1:5" ht="15.75">
      <c r="A59" s="233" t="s">
        <v>176</v>
      </c>
      <c r="B59" s="234" t="s">
        <v>122</v>
      </c>
      <c r="C59" s="235">
        <v>2041100</v>
      </c>
      <c r="D59" s="235">
        <v>2034900</v>
      </c>
      <c r="E59" s="235">
        <v>2022500</v>
      </c>
    </row>
    <row r="60" spans="1:5" ht="31.5">
      <c r="A60" s="233" t="s">
        <v>231</v>
      </c>
      <c r="B60" s="234" t="s">
        <v>232</v>
      </c>
      <c r="C60" s="235">
        <v>2041100</v>
      </c>
      <c r="D60" s="235">
        <v>2034900</v>
      </c>
      <c r="E60" s="235">
        <v>2022500</v>
      </c>
    </row>
    <row r="61" spans="1:5" ht="31.5">
      <c r="A61" s="236" t="s">
        <v>177</v>
      </c>
      <c r="B61" s="237" t="s">
        <v>178</v>
      </c>
      <c r="C61" s="238">
        <v>2041100</v>
      </c>
      <c r="D61" s="238">
        <v>2034900</v>
      </c>
      <c r="E61" s="238">
        <v>2022500</v>
      </c>
    </row>
    <row r="62" spans="1:5" ht="31.5">
      <c r="A62" s="233" t="s">
        <v>179</v>
      </c>
      <c r="B62" s="234" t="s">
        <v>180</v>
      </c>
      <c r="C62" s="235">
        <v>1967560.88</v>
      </c>
      <c r="D62" s="235">
        <v>747854</v>
      </c>
      <c r="E62" s="235">
        <v>856544</v>
      </c>
    </row>
    <row r="63" spans="1:5" ht="31.5">
      <c r="A63" s="233" t="s">
        <v>233</v>
      </c>
      <c r="B63" s="234" t="s">
        <v>234</v>
      </c>
      <c r="C63" s="235">
        <v>754461</v>
      </c>
      <c r="D63" s="235">
        <v>747854</v>
      </c>
      <c r="E63" s="235">
        <v>856544</v>
      </c>
    </row>
    <row r="64" spans="1:5" ht="31.5">
      <c r="A64" s="236" t="s">
        <v>181</v>
      </c>
      <c r="B64" s="237" t="s">
        <v>182</v>
      </c>
      <c r="C64" s="238">
        <v>754461</v>
      </c>
      <c r="D64" s="238">
        <v>747854</v>
      </c>
      <c r="E64" s="238">
        <v>856544</v>
      </c>
    </row>
    <row r="65" spans="1:5" ht="15.75">
      <c r="A65" s="233" t="s">
        <v>235</v>
      </c>
      <c r="B65" s="234" t="s">
        <v>236</v>
      </c>
      <c r="C65" s="235">
        <v>1213099.88</v>
      </c>
      <c r="D65" s="235">
        <v>0</v>
      </c>
      <c r="E65" s="235">
        <v>0</v>
      </c>
    </row>
    <row r="66" spans="1:5" ht="15.75">
      <c r="A66" s="236" t="s">
        <v>197</v>
      </c>
      <c r="B66" s="237" t="s">
        <v>94</v>
      </c>
      <c r="C66" s="238">
        <v>1213099.88</v>
      </c>
      <c r="D66" s="238">
        <v>0</v>
      </c>
      <c r="E66" s="238">
        <v>0</v>
      </c>
    </row>
    <row r="67" spans="1:5" ht="15.75">
      <c r="A67" s="233" t="s">
        <v>183</v>
      </c>
      <c r="B67" s="234" t="s">
        <v>123</v>
      </c>
      <c r="C67" s="235">
        <v>273184</v>
      </c>
      <c r="D67" s="235">
        <v>276229</v>
      </c>
      <c r="E67" s="235">
        <v>275799</v>
      </c>
    </row>
    <row r="68" spans="1:5" ht="31.5">
      <c r="A68" s="233" t="s">
        <v>237</v>
      </c>
      <c r="B68" s="234" t="s">
        <v>238</v>
      </c>
      <c r="C68" s="235">
        <v>23258</v>
      </c>
      <c r="D68" s="235">
        <v>23258</v>
      </c>
      <c r="E68" s="235">
        <v>23258</v>
      </c>
    </row>
    <row r="69" spans="1:5" ht="31.5">
      <c r="A69" s="236" t="s">
        <v>184</v>
      </c>
      <c r="B69" s="237" t="s">
        <v>90</v>
      </c>
      <c r="C69" s="238">
        <v>23258</v>
      </c>
      <c r="D69" s="238">
        <v>23258</v>
      </c>
      <c r="E69" s="238">
        <v>23258</v>
      </c>
    </row>
    <row r="70" spans="1:5" ht="31.5">
      <c r="A70" s="233" t="s">
        <v>239</v>
      </c>
      <c r="B70" s="234" t="s">
        <v>240</v>
      </c>
      <c r="C70" s="235">
        <v>236588</v>
      </c>
      <c r="D70" s="235">
        <v>239199</v>
      </c>
      <c r="E70" s="235">
        <v>249014</v>
      </c>
    </row>
    <row r="71" spans="1:5" ht="31.5">
      <c r="A71" s="236" t="s">
        <v>185</v>
      </c>
      <c r="B71" s="237" t="s">
        <v>89</v>
      </c>
      <c r="C71" s="238">
        <v>236588</v>
      </c>
      <c r="D71" s="238">
        <v>239199</v>
      </c>
      <c r="E71" s="238">
        <v>249014</v>
      </c>
    </row>
    <row r="72" spans="1:5" ht="31.5">
      <c r="A72" s="233" t="s">
        <v>241</v>
      </c>
      <c r="B72" s="234" t="s">
        <v>242</v>
      </c>
      <c r="C72" s="235">
        <v>13338</v>
      </c>
      <c r="D72" s="235">
        <v>13772</v>
      </c>
      <c r="E72" s="235">
        <v>3527</v>
      </c>
    </row>
    <row r="73" spans="1:5" ht="31.5">
      <c r="A73" s="236" t="s">
        <v>186</v>
      </c>
      <c r="B73" s="237" t="s">
        <v>88</v>
      </c>
      <c r="C73" s="238">
        <v>13338</v>
      </c>
      <c r="D73" s="238">
        <v>13772</v>
      </c>
      <c r="E73" s="238">
        <v>3527</v>
      </c>
    </row>
    <row r="74" spans="1:5" ht="15.75">
      <c r="A74" s="233" t="s">
        <v>187</v>
      </c>
      <c r="B74" s="234" t="s">
        <v>188</v>
      </c>
      <c r="C74" s="235">
        <v>4266170</v>
      </c>
      <c r="D74" s="235">
        <v>0</v>
      </c>
      <c r="E74" s="235">
        <v>0</v>
      </c>
    </row>
    <row r="75" spans="1:5" ht="15.75">
      <c r="A75" s="233" t="s">
        <v>243</v>
      </c>
      <c r="B75" s="234" t="s">
        <v>244</v>
      </c>
      <c r="C75" s="235">
        <v>4266170</v>
      </c>
      <c r="D75" s="235">
        <v>0</v>
      </c>
      <c r="E75" s="235">
        <v>0</v>
      </c>
    </row>
    <row r="76" spans="1:5" ht="15.75">
      <c r="A76" s="236" t="s">
        <v>189</v>
      </c>
      <c r="B76" s="237" t="s">
        <v>95</v>
      </c>
      <c r="C76" s="238">
        <v>4266170</v>
      </c>
      <c r="D76" s="238">
        <v>0</v>
      </c>
      <c r="E76" s="238">
        <v>0</v>
      </c>
    </row>
    <row r="77" spans="1:5" ht="15.75">
      <c r="A77" s="233" t="s">
        <v>352</v>
      </c>
      <c r="B77" s="234" t="s">
        <v>353</v>
      </c>
      <c r="C77" s="235">
        <v>220870</v>
      </c>
      <c r="D77" s="235">
        <v>0</v>
      </c>
      <c r="E77" s="235">
        <v>0</v>
      </c>
    </row>
    <row r="78" spans="1:5" ht="15.75">
      <c r="A78" s="233" t="s">
        <v>354</v>
      </c>
      <c r="B78" s="234" t="s">
        <v>355</v>
      </c>
      <c r="C78" s="235">
        <v>220870</v>
      </c>
      <c r="D78" s="235">
        <v>0</v>
      </c>
      <c r="E78" s="235">
        <v>0</v>
      </c>
    </row>
    <row r="79" spans="1:5" ht="31.5">
      <c r="A79" s="233" t="s">
        <v>328</v>
      </c>
      <c r="B79" s="234" t="s">
        <v>356</v>
      </c>
      <c r="C79" s="235">
        <v>20870</v>
      </c>
      <c r="D79" s="235">
        <v>0</v>
      </c>
      <c r="E79" s="235">
        <v>0</v>
      </c>
    </row>
    <row r="80" spans="1:5" ht="31.5">
      <c r="A80" s="236" t="s">
        <v>328</v>
      </c>
      <c r="B80" s="237" t="s">
        <v>356</v>
      </c>
      <c r="C80" s="238">
        <v>20870</v>
      </c>
      <c r="D80" s="238">
        <v>0</v>
      </c>
      <c r="E80" s="238">
        <v>0</v>
      </c>
    </row>
    <row r="81" spans="1:5" ht="15.75">
      <c r="A81" s="233" t="s">
        <v>361</v>
      </c>
      <c r="B81" s="234" t="s">
        <v>355</v>
      </c>
      <c r="C81" s="235">
        <v>200000</v>
      </c>
      <c r="D81" s="235">
        <v>0</v>
      </c>
      <c r="E81" s="235">
        <v>0</v>
      </c>
    </row>
    <row r="82" spans="1:5" ht="15.75">
      <c r="A82" s="236" t="s">
        <v>361</v>
      </c>
      <c r="B82" s="237" t="s">
        <v>355</v>
      </c>
      <c r="C82" s="238">
        <v>200000</v>
      </c>
      <c r="D82" s="238">
        <v>0</v>
      </c>
      <c r="E82" s="238">
        <v>0</v>
      </c>
    </row>
    <row r="83" spans="1:5" ht="15.75">
      <c r="A83" s="239" t="s">
        <v>190</v>
      </c>
      <c r="B83" s="239"/>
      <c r="C83" s="235">
        <v>12741292.25</v>
      </c>
      <c r="D83" s="235">
        <v>6828663</v>
      </c>
      <c r="E83" s="235">
        <v>6976213</v>
      </c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3" ht="15.75">
      <c r="A250" s="2"/>
      <c r="B250" s="3"/>
      <c r="C250" s="4"/>
    </row>
    <row r="251" spans="1:3" ht="15.75">
      <c r="A251" s="2"/>
      <c r="B251" s="3"/>
      <c r="C251" s="4"/>
    </row>
    <row r="252" spans="1:3" ht="15.75">
      <c r="A252" s="2"/>
      <c r="B252" s="3"/>
      <c r="C252" s="4"/>
    </row>
    <row r="253" spans="1:3" ht="15.75">
      <c r="A253" s="2"/>
      <c r="B253" s="3"/>
      <c r="C253" s="4"/>
    </row>
    <row r="254" spans="1:3" ht="15.75">
      <c r="A254" s="2"/>
      <c r="B254" s="3"/>
      <c r="C254" s="4"/>
    </row>
    <row r="255" spans="1:3" ht="15.75">
      <c r="A255" s="2"/>
      <c r="B255" s="3"/>
      <c r="C255" s="4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2"/>
      <c r="B278" s="3"/>
    </row>
    <row r="279" spans="1:2" ht="15.75">
      <c r="A279" s="2"/>
      <c r="B279" s="3"/>
    </row>
    <row r="280" spans="1:2" ht="15.75">
      <c r="A280" s="2"/>
      <c r="B280" s="3"/>
    </row>
    <row r="281" spans="1:2" ht="15.75">
      <c r="A281" s="2"/>
      <c r="B281" s="3"/>
    </row>
    <row r="282" spans="1:2" ht="15.75">
      <c r="A282" s="2"/>
      <c r="B282" s="3"/>
    </row>
    <row r="283" spans="1:2" ht="15.75">
      <c r="A283" s="2"/>
      <c r="B283" s="3"/>
    </row>
    <row r="284" spans="1:2" ht="15.75">
      <c r="A284" s="14"/>
      <c r="B284" s="15"/>
    </row>
  </sheetData>
  <sheetProtection/>
  <mergeCells count="9">
    <mergeCell ref="A83:B83"/>
    <mergeCell ref="A4:E4"/>
    <mergeCell ref="A5:E5"/>
    <mergeCell ref="A2:C2"/>
    <mergeCell ref="B1:C1"/>
    <mergeCell ref="A7:A8"/>
    <mergeCell ref="B7:B8"/>
    <mergeCell ref="C7:E7"/>
    <mergeCell ref="A3:E3"/>
  </mergeCells>
  <printOptions/>
  <pageMargins left="1.141732283464567" right="0.35433070866141736" top="0.3937007874015748" bottom="0.1968503937007874" header="0.31496062992125984" footer="0.31496062992125984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86"/>
  <sheetViews>
    <sheetView zoomScalePageLayoutView="0" workbookViewId="0" topLeftCell="A1">
      <selection activeCell="D75" sqref="D75"/>
    </sheetView>
  </sheetViews>
  <sheetFormatPr defaultColWidth="8.796875" defaultRowHeight="15"/>
  <cols>
    <col min="1" max="1" width="19.59765625" style="11" customWidth="1"/>
    <col min="2" max="2" width="61.5" style="12" customWidth="1"/>
    <col min="3" max="5" width="10.3984375" style="1" customWidth="1"/>
    <col min="6" max="16384" width="8.796875" style="1" customWidth="1"/>
  </cols>
  <sheetData>
    <row r="1" spans="1:5" ht="16.5" customHeight="1">
      <c r="A1" s="174" t="s">
        <v>370</v>
      </c>
      <c r="B1" s="174"/>
      <c r="C1" s="174"/>
      <c r="D1" s="175"/>
      <c r="E1" s="175"/>
    </row>
    <row r="2" spans="1:5" ht="15.75" customHeight="1">
      <c r="A2" s="174" t="s">
        <v>371</v>
      </c>
      <c r="B2" s="174"/>
      <c r="C2" s="174"/>
      <c r="D2" s="175"/>
      <c r="E2" s="175"/>
    </row>
    <row r="3" spans="1:5" ht="15.75">
      <c r="A3" s="37"/>
      <c r="B3" s="38"/>
      <c r="C3" s="39"/>
      <c r="D3" s="36"/>
      <c r="E3" s="40"/>
    </row>
    <row r="4" spans="1:5" ht="15.75">
      <c r="A4" s="172" t="s">
        <v>137</v>
      </c>
      <c r="B4" s="172" t="s">
        <v>6</v>
      </c>
      <c r="C4" s="172" t="s">
        <v>138</v>
      </c>
      <c r="D4" s="172"/>
      <c r="E4" s="172"/>
    </row>
    <row r="5" spans="1:5" ht="15.75">
      <c r="A5" s="173" t="s">
        <v>139</v>
      </c>
      <c r="B5" s="173" t="s">
        <v>139</v>
      </c>
      <c r="C5" s="75" t="s">
        <v>129</v>
      </c>
      <c r="D5" s="75" t="s">
        <v>261</v>
      </c>
      <c r="E5" s="75" t="s">
        <v>15</v>
      </c>
    </row>
    <row r="6" spans="1:5" ht="15.75">
      <c r="A6" s="42" t="s">
        <v>13</v>
      </c>
      <c r="B6" s="42" t="s">
        <v>140</v>
      </c>
      <c r="C6" s="42" t="s">
        <v>14</v>
      </c>
      <c r="D6" s="42" t="s">
        <v>141</v>
      </c>
      <c r="E6" s="42" t="s">
        <v>16</v>
      </c>
    </row>
    <row r="7" spans="1:5" ht="15.75">
      <c r="A7" s="58" t="s">
        <v>142</v>
      </c>
      <c r="B7" s="59" t="s">
        <v>53</v>
      </c>
      <c r="C7" s="60">
        <f>C8+C14+C24+C33+C37+C46+C50</f>
        <v>3972407.37</v>
      </c>
      <c r="D7" s="60">
        <f>D8+D14+D24+D33+D37+D46+D50</f>
        <v>0</v>
      </c>
      <c r="E7" s="60">
        <f>E8+E14+E24+E33+E37+E46+E50</f>
        <v>3972407.37</v>
      </c>
    </row>
    <row r="8" spans="1:5" ht="15.75">
      <c r="A8" s="58" t="s">
        <v>143</v>
      </c>
      <c r="B8" s="59" t="s">
        <v>54</v>
      </c>
      <c r="C8" s="60">
        <f>C9</f>
        <v>1122000</v>
      </c>
      <c r="D8" s="60">
        <f>D9</f>
        <v>0</v>
      </c>
      <c r="E8" s="60">
        <f aca="true" t="shared" si="0" ref="E8:E71">C8+D8</f>
        <v>1122000</v>
      </c>
    </row>
    <row r="9" spans="1:5" ht="15.75">
      <c r="A9" s="58" t="s">
        <v>144</v>
      </c>
      <c r="B9" s="59" t="s">
        <v>24</v>
      </c>
      <c r="C9" s="60">
        <f>C10+C12</f>
        <v>1122000</v>
      </c>
      <c r="D9" s="60">
        <f>D10+D12</f>
        <v>0</v>
      </c>
      <c r="E9" s="60">
        <f t="shared" si="0"/>
        <v>1122000</v>
      </c>
    </row>
    <row r="10" spans="1:5" ht="63">
      <c r="A10" s="58" t="s">
        <v>145</v>
      </c>
      <c r="B10" s="59" t="s">
        <v>254</v>
      </c>
      <c r="C10" s="60">
        <f>C11</f>
        <v>1114000</v>
      </c>
      <c r="D10" s="60">
        <f>D11</f>
        <v>0</v>
      </c>
      <c r="E10" s="60">
        <f t="shared" si="0"/>
        <v>1114000</v>
      </c>
    </row>
    <row r="11" spans="1:5" ht="63">
      <c r="A11" s="61" t="s">
        <v>145</v>
      </c>
      <c r="B11" s="62" t="s">
        <v>254</v>
      </c>
      <c r="C11" s="63">
        <v>1114000</v>
      </c>
      <c r="D11" s="142"/>
      <c r="E11" s="142">
        <f t="shared" si="0"/>
        <v>1114000</v>
      </c>
    </row>
    <row r="12" spans="1:5" ht="31.5">
      <c r="A12" s="58" t="s">
        <v>146</v>
      </c>
      <c r="B12" s="59" t="s">
        <v>130</v>
      </c>
      <c r="C12" s="60">
        <f>C13</f>
        <v>8000</v>
      </c>
      <c r="D12" s="60">
        <f>D13</f>
        <v>0</v>
      </c>
      <c r="E12" s="60">
        <f t="shared" si="0"/>
        <v>8000</v>
      </c>
    </row>
    <row r="13" spans="1:5" ht="32.25" customHeight="1">
      <c r="A13" s="61" t="s">
        <v>146</v>
      </c>
      <c r="B13" s="62" t="s">
        <v>130</v>
      </c>
      <c r="C13" s="63">
        <v>8000</v>
      </c>
      <c r="D13" s="142"/>
      <c r="E13" s="142">
        <f t="shared" si="0"/>
        <v>8000</v>
      </c>
    </row>
    <row r="14" spans="1:5" ht="31.5">
      <c r="A14" s="58" t="s">
        <v>147</v>
      </c>
      <c r="B14" s="59" t="s">
        <v>72</v>
      </c>
      <c r="C14" s="60">
        <f>C15</f>
        <v>508320</v>
      </c>
      <c r="D14" s="60">
        <f>D15</f>
        <v>0</v>
      </c>
      <c r="E14" s="60">
        <f t="shared" si="0"/>
        <v>508320</v>
      </c>
    </row>
    <row r="15" spans="1:5" ht="31.5">
      <c r="A15" s="58" t="s">
        <v>148</v>
      </c>
      <c r="B15" s="59" t="s">
        <v>73</v>
      </c>
      <c r="C15" s="60">
        <f>C16+C18+C20+C22</f>
        <v>508320</v>
      </c>
      <c r="D15" s="60">
        <f>D16+D18+D20+D22</f>
        <v>0</v>
      </c>
      <c r="E15" s="60">
        <f t="shared" si="0"/>
        <v>508320</v>
      </c>
    </row>
    <row r="16" spans="1:5" ht="63">
      <c r="A16" s="58" t="s">
        <v>209</v>
      </c>
      <c r="B16" s="59" t="s">
        <v>210</v>
      </c>
      <c r="C16" s="60">
        <f>C17</f>
        <v>233400</v>
      </c>
      <c r="D16" s="60">
        <f>D17</f>
        <v>0</v>
      </c>
      <c r="E16" s="60">
        <f t="shared" si="0"/>
        <v>233400</v>
      </c>
    </row>
    <row r="17" spans="1:5" ht="78.75">
      <c r="A17" s="61" t="s">
        <v>149</v>
      </c>
      <c r="B17" s="62" t="s">
        <v>150</v>
      </c>
      <c r="C17" s="63">
        <v>233400</v>
      </c>
      <c r="D17" s="142"/>
      <c r="E17" s="142">
        <f t="shared" si="0"/>
        <v>233400</v>
      </c>
    </row>
    <row r="18" spans="1:5" ht="78.75">
      <c r="A18" s="58" t="s">
        <v>211</v>
      </c>
      <c r="B18" s="59" t="s">
        <v>212</v>
      </c>
      <c r="C18" s="60">
        <f>C19</f>
        <v>1330</v>
      </c>
      <c r="D18" s="60">
        <f>D19</f>
        <v>0</v>
      </c>
      <c r="E18" s="60">
        <f t="shared" si="0"/>
        <v>1330</v>
      </c>
    </row>
    <row r="19" spans="1:5" ht="94.5">
      <c r="A19" s="61" t="s">
        <v>151</v>
      </c>
      <c r="B19" s="62" t="s">
        <v>152</v>
      </c>
      <c r="C19" s="63">
        <v>1330</v>
      </c>
      <c r="D19" s="142"/>
      <c r="E19" s="142">
        <f t="shared" si="0"/>
        <v>1330</v>
      </c>
    </row>
    <row r="20" spans="1:5" ht="63">
      <c r="A20" s="58" t="s">
        <v>213</v>
      </c>
      <c r="B20" s="59" t="s">
        <v>214</v>
      </c>
      <c r="C20" s="60">
        <f>C21</f>
        <v>307030</v>
      </c>
      <c r="D20" s="60">
        <f>D21</f>
        <v>0</v>
      </c>
      <c r="E20" s="60">
        <f t="shared" si="0"/>
        <v>307030</v>
      </c>
    </row>
    <row r="21" spans="1:5" ht="78.75">
      <c r="A21" s="61" t="s">
        <v>153</v>
      </c>
      <c r="B21" s="62" t="s">
        <v>154</v>
      </c>
      <c r="C21" s="63">
        <v>307030</v>
      </c>
      <c r="D21" s="142"/>
      <c r="E21" s="142">
        <f t="shared" si="0"/>
        <v>307030</v>
      </c>
    </row>
    <row r="22" spans="1:5" ht="63">
      <c r="A22" s="58" t="s">
        <v>215</v>
      </c>
      <c r="B22" s="59" t="s">
        <v>216</v>
      </c>
      <c r="C22" s="60">
        <f>C23</f>
        <v>-33440</v>
      </c>
      <c r="D22" s="60">
        <f>D23</f>
        <v>0</v>
      </c>
      <c r="E22" s="60">
        <f t="shared" si="0"/>
        <v>-33440</v>
      </c>
    </row>
    <row r="23" spans="1:5" ht="78.75">
      <c r="A23" s="61" t="s">
        <v>155</v>
      </c>
      <c r="B23" s="62" t="s">
        <v>156</v>
      </c>
      <c r="C23" s="63">
        <v>-33440</v>
      </c>
      <c r="D23" s="142"/>
      <c r="E23" s="142">
        <f t="shared" si="0"/>
        <v>-33440</v>
      </c>
    </row>
    <row r="24" spans="1:5" ht="15.75">
      <c r="A24" s="58" t="s">
        <v>157</v>
      </c>
      <c r="B24" s="59" t="s">
        <v>55</v>
      </c>
      <c r="C24" s="60">
        <f>C25+C28</f>
        <v>202000</v>
      </c>
      <c r="D24" s="60">
        <f>D25+D28</f>
        <v>0</v>
      </c>
      <c r="E24" s="60">
        <f t="shared" si="0"/>
        <v>202000</v>
      </c>
    </row>
    <row r="25" spans="1:5" ht="15.75">
      <c r="A25" s="58" t="s">
        <v>158</v>
      </c>
      <c r="B25" s="59" t="s">
        <v>25</v>
      </c>
      <c r="C25" s="60">
        <f>C26</f>
        <v>176000</v>
      </c>
      <c r="D25" s="60">
        <f>D26</f>
        <v>0</v>
      </c>
      <c r="E25" s="60">
        <f t="shared" si="0"/>
        <v>176000</v>
      </c>
    </row>
    <row r="26" spans="1:5" ht="31.5">
      <c r="A26" s="58" t="s">
        <v>159</v>
      </c>
      <c r="B26" s="59" t="s">
        <v>97</v>
      </c>
      <c r="C26" s="60">
        <f>C27</f>
        <v>176000</v>
      </c>
      <c r="D26" s="60">
        <f>D27</f>
        <v>0</v>
      </c>
      <c r="E26" s="60">
        <f t="shared" si="0"/>
        <v>176000</v>
      </c>
    </row>
    <row r="27" spans="1:5" ht="31.5">
      <c r="A27" s="61" t="s">
        <v>159</v>
      </c>
      <c r="B27" s="62" t="s">
        <v>97</v>
      </c>
      <c r="C27" s="63">
        <v>176000</v>
      </c>
      <c r="D27" s="142"/>
      <c r="E27" s="142">
        <f t="shared" si="0"/>
        <v>176000</v>
      </c>
    </row>
    <row r="28" spans="1:5" ht="15.75">
      <c r="A28" s="58" t="s">
        <v>160</v>
      </c>
      <c r="B28" s="59" t="s">
        <v>26</v>
      </c>
      <c r="C28" s="60">
        <f>C29+C31</f>
        <v>26000</v>
      </c>
      <c r="D28" s="60">
        <f>D29+D31</f>
        <v>0</v>
      </c>
      <c r="E28" s="60">
        <f t="shared" si="0"/>
        <v>26000</v>
      </c>
    </row>
    <row r="29" spans="1:5" ht="15.75">
      <c r="A29" s="58" t="s">
        <v>217</v>
      </c>
      <c r="B29" s="59" t="s">
        <v>218</v>
      </c>
      <c r="C29" s="60">
        <f>C30</f>
        <v>21000</v>
      </c>
      <c r="D29" s="60">
        <f>D30</f>
        <v>0</v>
      </c>
      <c r="E29" s="60">
        <f t="shared" si="0"/>
        <v>21000</v>
      </c>
    </row>
    <row r="30" spans="1:5" ht="31.5">
      <c r="A30" s="61" t="s">
        <v>161</v>
      </c>
      <c r="B30" s="62" t="s">
        <v>121</v>
      </c>
      <c r="C30" s="63">
        <v>21000</v>
      </c>
      <c r="D30" s="142"/>
      <c r="E30" s="142">
        <f t="shared" si="0"/>
        <v>21000</v>
      </c>
    </row>
    <row r="31" spans="1:5" ht="15.75">
      <c r="A31" s="58" t="s">
        <v>219</v>
      </c>
      <c r="B31" s="59" t="s">
        <v>220</v>
      </c>
      <c r="C31" s="60">
        <f>C32</f>
        <v>5000</v>
      </c>
      <c r="D31" s="60">
        <f>D32</f>
        <v>0</v>
      </c>
      <c r="E31" s="60">
        <f t="shared" si="0"/>
        <v>5000</v>
      </c>
    </row>
    <row r="32" spans="1:5" ht="31.5">
      <c r="A32" s="61" t="s">
        <v>162</v>
      </c>
      <c r="B32" s="62" t="s">
        <v>84</v>
      </c>
      <c r="C32" s="63">
        <v>5000</v>
      </c>
      <c r="D32" s="142"/>
      <c r="E32" s="142">
        <f t="shared" si="0"/>
        <v>5000</v>
      </c>
    </row>
    <row r="33" spans="1:5" ht="15.75">
      <c r="A33" s="58" t="s">
        <v>163</v>
      </c>
      <c r="B33" s="59" t="s">
        <v>56</v>
      </c>
      <c r="C33" s="60">
        <f aca="true" t="shared" si="1" ref="C33:D35">C34</f>
        <v>6500</v>
      </c>
      <c r="D33" s="60">
        <f t="shared" si="1"/>
        <v>0</v>
      </c>
      <c r="E33" s="60">
        <f t="shared" si="0"/>
        <v>6500</v>
      </c>
    </row>
    <row r="34" spans="1:5" ht="47.25">
      <c r="A34" s="58" t="s">
        <v>164</v>
      </c>
      <c r="B34" s="59" t="s">
        <v>57</v>
      </c>
      <c r="C34" s="60">
        <f t="shared" si="1"/>
        <v>6500</v>
      </c>
      <c r="D34" s="60">
        <f t="shared" si="1"/>
        <v>0</v>
      </c>
      <c r="E34" s="60">
        <f t="shared" si="0"/>
        <v>6500</v>
      </c>
    </row>
    <row r="35" spans="1:5" ht="63">
      <c r="A35" s="58" t="s">
        <v>117</v>
      </c>
      <c r="B35" s="59" t="s">
        <v>42</v>
      </c>
      <c r="C35" s="60">
        <f t="shared" si="1"/>
        <v>6500</v>
      </c>
      <c r="D35" s="60">
        <f t="shared" si="1"/>
        <v>0</v>
      </c>
      <c r="E35" s="60">
        <f t="shared" si="0"/>
        <v>6500</v>
      </c>
    </row>
    <row r="36" spans="1:5" ht="63">
      <c r="A36" s="61" t="s">
        <v>117</v>
      </c>
      <c r="B36" s="62" t="s">
        <v>42</v>
      </c>
      <c r="C36" s="63">
        <v>6500</v>
      </c>
      <c r="D36" s="142"/>
      <c r="E36" s="142">
        <f t="shared" si="0"/>
        <v>6500</v>
      </c>
    </row>
    <row r="37" spans="1:5" ht="31.5">
      <c r="A37" s="58" t="s">
        <v>165</v>
      </c>
      <c r="B37" s="59" t="s">
        <v>58</v>
      </c>
      <c r="C37" s="60">
        <f>C38+C43</f>
        <v>1854474</v>
      </c>
      <c r="D37" s="60">
        <f>D38+D43</f>
        <v>0</v>
      </c>
      <c r="E37" s="60">
        <f t="shared" si="0"/>
        <v>1854474</v>
      </c>
    </row>
    <row r="38" spans="1:5" ht="78.75">
      <c r="A38" s="58" t="s">
        <v>166</v>
      </c>
      <c r="B38" s="59" t="s">
        <v>59</v>
      </c>
      <c r="C38" s="60">
        <f>C39+C41</f>
        <v>634474</v>
      </c>
      <c r="D38" s="60">
        <f>D39+D41</f>
        <v>0</v>
      </c>
      <c r="E38" s="60">
        <f t="shared" si="0"/>
        <v>634474</v>
      </c>
    </row>
    <row r="39" spans="1:5" ht="47.25">
      <c r="A39" s="58" t="s">
        <v>221</v>
      </c>
      <c r="B39" s="59" t="s">
        <v>222</v>
      </c>
      <c r="C39" s="60">
        <f>C40</f>
        <v>79700</v>
      </c>
      <c r="D39" s="60">
        <f>D40</f>
        <v>0</v>
      </c>
      <c r="E39" s="60">
        <f t="shared" si="0"/>
        <v>79700</v>
      </c>
    </row>
    <row r="40" spans="1:5" ht="63">
      <c r="A40" s="61" t="s">
        <v>167</v>
      </c>
      <c r="B40" s="62" t="s">
        <v>85</v>
      </c>
      <c r="C40" s="63">
        <v>79700</v>
      </c>
      <c r="D40" s="142"/>
      <c r="E40" s="142">
        <f t="shared" si="0"/>
        <v>79700</v>
      </c>
    </row>
    <row r="41" spans="1:5" ht="63">
      <c r="A41" s="58" t="s">
        <v>223</v>
      </c>
      <c r="B41" s="59" t="s">
        <v>224</v>
      </c>
      <c r="C41" s="60">
        <f>C42</f>
        <v>554774</v>
      </c>
      <c r="D41" s="60">
        <f>D42</f>
        <v>0</v>
      </c>
      <c r="E41" s="60">
        <f t="shared" si="0"/>
        <v>554774</v>
      </c>
    </row>
    <row r="42" spans="1:5" ht="47.25">
      <c r="A42" s="143" t="s">
        <v>92</v>
      </c>
      <c r="B42" s="62" t="s">
        <v>86</v>
      </c>
      <c r="C42" s="63">
        <v>554774</v>
      </c>
      <c r="D42" s="142"/>
      <c r="E42" s="142">
        <f t="shared" si="0"/>
        <v>554774</v>
      </c>
    </row>
    <row r="43" spans="1:5" ht="63">
      <c r="A43" s="58" t="s">
        <v>168</v>
      </c>
      <c r="B43" s="59" t="s">
        <v>27</v>
      </c>
      <c r="C43" s="60">
        <f>C44</f>
        <v>1220000</v>
      </c>
      <c r="D43" s="60">
        <f>D44</f>
        <v>0</v>
      </c>
      <c r="E43" s="60">
        <f t="shared" si="0"/>
        <v>1220000</v>
      </c>
    </row>
    <row r="44" spans="1:5" ht="63">
      <c r="A44" s="58" t="s">
        <v>225</v>
      </c>
      <c r="B44" s="59" t="s">
        <v>226</v>
      </c>
      <c r="C44" s="60">
        <f>C45</f>
        <v>1220000</v>
      </c>
      <c r="D44" s="60">
        <f>D45</f>
        <v>0</v>
      </c>
      <c r="E44" s="60">
        <f t="shared" si="0"/>
        <v>1220000</v>
      </c>
    </row>
    <row r="45" spans="1:5" ht="63">
      <c r="A45" s="61" t="s">
        <v>93</v>
      </c>
      <c r="B45" s="62" t="s">
        <v>87</v>
      </c>
      <c r="C45" s="63">
        <v>1220000</v>
      </c>
      <c r="D45" s="142"/>
      <c r="E45" s="142">
        <f t="shared" si="0"/>
        <v>1220000</v>
      </c>
    </row>
    <row r="46" spans="1:5" ht="31.5">
      <c r="A46" s="58" t="s">
        <v>169</v>
      </c>
      <c r="B46" s="59" t="s">
        <v>131</v>
      </c>
      <c r="C46" s="60">
        <f aca="true" t="shared" si="2" ref="C46:D48">C47</f>
        <v>277113.37</v>
      </c>
      <c r="D46" s="60">
        <f t="shared" si="2"/>
        <v>0</v>
      </c>
      <c r="E46" s="60">
        <f t="shared" si="0"/>
        <v>277113.37</v>
      </c>
    </row>
    <row r="47" spans="1:5" ht="15.75">
      <c r="A47" s="58" t="s">
        <v>170</v>
      </c>
      <c r="B47" s="59" t="s">
        <v>118</v>
      </c>
      <c r="C47" s="60">
        <f t="shared" si="2"/>
        <v>277113.37</v>
      </c>
      <c r="D47" s="60">
        <f t="shared" si="2"/>
        <v>0</v>
      </c>
      <c r="E47" s="60">
        <f t="shared" si="0"/>
        <v>277113.37</v>
      </c>
    </row>
    <row r="48" spans="1:5" ht="31.5">
      <c r="A48" s="58" t="s">
        <v>227</v>
      </c>
      <c r="B48" s="59" t="s">
        <v>228</v>
      </c>
      <c r="C48" s="60">
        <f t="shared" si="2"/>
        <v>277113.37</v>
      </c>
      <c r="D48" s="60">
        <f t="shared" si="2"/>
        <v>0</v>
      </c>
      <c r="E48" s="60">
        <f t="shared" si="0"/>
        <v>277113.37</v>
      </c>
    </row>
    <row r="49" spans="1:5" ht="31.5">
      <c r="A49" s="143" t="s">
        <v>135</v>
      </c>
      <c r="B49" s="62" t="s">
        <v>132</v>
      </c>
      <c r="C49" s="63">
        <v>277113.37</v>
      </c>
      <c r="D49" s="142"/>
      <c r="E49" s="142">
        <f t="shared" si="0"/>
        <v>277113.37</v>
      </c>
    </row>
    <row r="50" spans="1:5" ht="31.5">
      <c r="A50" s="58" t="s">
        <v>171</v>
      </c>
      <c r="B50" s="59" t="s">
        <v>98</v>
      </c>
      <c r="C50" s="60">
        <f aca="true" t="shared" si="3" ref="C50:D52">C51</f>
        <v>2000</v>
      </c>
      <c r="D50" s="60">
        <f t="shared" si="3"/>
        <v>0</v>
      </c>
      <c r="E50" s="60">
        <f t="shared" si="0"/>
        <v>2000</v>
      </c>
    </row>
    <row r="51" spans="1:5" ht="31.5">
      <c r="A51" s="58" t="s">
        <v>172</v>
      </c>
      <c r="B51" s="59" t="s">
        <v>99</v>
      </c>
      <c r="C51" s="60">
        <f t="shared" si="3"/>
        <v>2000</v>
      </c>
      <c r="D51" s="60">
        <f t="shared" si="3"/>
        <v>0</v>
      </c>
      <c r="E51" s="60">
        <f t="shared" si="0"/>
        <v>2000</v>
      </c>
    </row>
    <row r="52" spans="1:5" ht="31.5">
      <c r="A52" s="58" t="s">
        <v>229</v>
      </c>
      <c r="B52" s="59" t="s">
        <v>230</v>
      </c>
      <c r="C52" s="60">
        <f t="shared" si="3"/>
        <v>2000</v>
      </c>
      <c r="D52" s="60">
        <f t="shared" si="3"/>
        <v>0</v>
      </c>
      <c r="E52" s="60">
        <f t="shared" si="0"/>
        <v>2000</v>
      </c>
    </row>
    <row r="53" spans="1:5" ht="31.5">
      <c r="A53" s="61" t="s">
        <v>173</v>
      </c>
      <c r="B53" s="62" t="s">
        <v>100</v>
      </c>
      <c r="C53" s="63">
        <v>2000</v>
      </c>
      <c r="D53" s="142"/>
      <c r="E53" s="142">
        <f t="shared" si="0"/>
        <v>2000</v>
      </c>
    </row>
    <row r="54" spans="1:5" ht="15.75">
      <c r="A54" s="58" t="s">
        <v>174</v>
      </c>
      <c r="B54" s="59" t="s">
        <v>60</v>
      </c>
      <c r="C54" s="60">
        <f>C55+C74</f>
        <v>7557765.88</v>
      </c>
      <c r="D54" s="60">
        <f>D55+D74</f>
        <v>1211119</v>
      </c>
      <c r="E54" s="60">
        <f t="shared" si="0"/>
        <v>8768884.88</v>
      </c>
    </row>
    <row r="55" spans="1:5" ht="31.5">
      <c r="A55" s="58" t="s">
        <v>175</v>
      </c>
      <c r="B55" s="59" t="s">
        <v>61</v>
      </c>
      <c r="C55" s="60">
        <f>C56+C59+C64+C71</f>
        <v>7536895.88</v>
      </c>
      <c r="D55" s="60">
        <f>D56+D59+D64+D71</f>
        <v>1011119</v>
      </c>
      <c r="E55" s="60">
        <f t="shared" si="0"/>
        <v>8548014.88</v>
      </c>
    </row>
    <row r="56" spans="1:5" ht="15.75">
      <c r="A56" s="58" t="s">
        <v>176</v>
      </c>
      <c r="B56" s="59" t="s">
        <v>122</v>
      </c>
      <c r="C56" s="60">
        <f>C57</f>
        <v>2041100</v>
      </c>
      <c r="D56" s="60">
        <f>D57</f>
        <v>0</v>
      </c>
      <c r="E56" s="60">
        <f t="shared" si="0"/>
        <v>2041100</v>
      </c>
    </row>
    <row r="57" spans="1:5" ht="31.5">
      <c r="A57" s="58" t="s">
        <v>231</v>
      </c>
      <c r="B57" s="59" t="s">
        <v>232</v>
      </c>
      <c r="C57" s="60">
        <f>C58</f>
        <v>2041100</v>
      </c>
      <c r="D57" s="60">
        <f>D58</f>
        <v>0</v>
      </c>
      <c r="E57" s="60">
        <f t="shared" si="0"/>
        <v>2041100</v>
      </c>
    </row>
    <row r="58" spans="1:5" ht="31.5">
      <c r="A58" s="61" t="s">
        <v>177</v>
      </c>
      <c r="B58" s="62" t="s">
        <v>178</v>
      </c>
      <c r="C58" s="63">
        <v>2041100</v>
      </c>
      <c r="D58" s="142"/>
      <c r="E58" s="142">
        <f t="shared" si="0"/>
        <v>2041100</v>
      </c>
    </row>
    <row r="59" spans="1:5" ht="31.5">
      <c r="A59" s="58" t="s">
        <v>179</v>
      </c>
      <c r="B59" s="59" t="s">
        <v>180</v>
      </c>
      <c r="C59" s="60">
        <f>C60+C62</f>
        <v>1967560.88</v>
      </c>
      <c r="D59" s="60">
        <f>D60+D62</f>
        <v>0</v>
      </c>
      <c r="E59" s="60">
        <f t="shared" si="0"/>
        <v>1967560.88</v>
      </c>
    </row>
    <row r="60" spans="1:5" ht="31.5">
      <c r="A60" s="58" t="s">
        <v>233</v>
      </c>
      <c r="B60" s="59" t="s">
        <v>234</v>
      </c>
      <c r="C60" s="60">
        <f>C61</f>
        <v>754461</v>
      </c>
      <c r="D60" s="60">
        <f>D61</f>
        <v>0</v>
      </c>
      <c r="E60" s="60">
        <f t="shared" si="0"/>
        <v>754461</v>
      </c>
    </row>
    <row r="61" spans="1:5" ht="31.5">
      <c r="A61" s="61" t="s">
        <v>181</v>
      </c>
      <c r="B61" s="62" t="s">
        <v>182</v>
      </c>
      <c r="C61" s="63">
        <v>754461</v>
      </c>
      <c r="D61" s="142"/>
      <c r="E61" s="142">
        <f t="shared" si="0"/>
        <v>754461</v>
      </c>
    </row>
    <row r="62" spans="1:5" ht="15.75">
      <c r="A62" s="58" t="s">
        <v>235</v>
      </c>
      <c r="B62" s="59" t="s">
        <v>236</v>
      </c>
      <c r="C62" s="60">
        <f>C63</f>
        <v>1213099.88</v>
      </c>
      <c r="D62" s="60">
        <f>D63</f>
        <v>0</v>
      </c>
      <c r="E62" s="60">
        <f t="shared" si="0"/>
        <v>1213099.88</v>
      </c>
    </row>
    <row r="63" spans="1:5" ht="15.75">
      <c r="A63" s="143" t="s">
        <v>197</v>
      </c>
      <c r="B63" s="144" t="s">
        <v>94</v>
      </c>
      <c r="C63" s="63">
        <v>1213099.88</v>
      </c>
      <c r="D63" s="63"/>
      <c r="E63" s="142">
        <f t="shared" si="0"/>
        <v>1213099.88</v>
      </c>
    </row>
    <row r="64" spans="1:5" ht="15.75">
      <c r="A64" s="58" t="s">
        <v>183</v>
      </c>
      <c r="B64" s="59" t="s">
        <v>123</v>
      </c>
      <c r="C64" s="60">
        <f>C65+C67+C69</f>
        <v>273184</v>
      </c>
      <c r="D64" s="60">
        <f>D65+D67+D69</f>
        <v>0</v>
      </c>
      <c r="E64" s="60">
        <f t="shared" si="0"/>
        <v>273184</v>
      </c>
    </row>
    <row r="65" spans="1:5" ht="31.5">
      <c r="A65" s="58" t="s">
        <v>237</v>
      </c>
      <c r="B65" s="59" t="s">
        <v>238</v>
      </c>
      <c r="C65" s="60">
        <f>C66</f>
        <v>23258</v>
      </c>
      <c r="D65" s="60">
        <f>D66</f>
        <v>0</v>
      </c>
      <c r="E65" s="60">
        <f t="shared" si="0"/>
        <v>23258</v>
      </c>
    </row>
    <row r="66" spans="1:5" ht="31.5">
      <c r="A66" s="61" t="s">
        <v>184</v>
      </c>
      <c r="B66" s="62" t="s">
        <v>90</v>
      </c>
      <c r="C66" s="63">
        <v>23258</v>
      </c>
      <c r="D66" s="142"/>
      <c r="E66" s="142">
        <f t="shared" si="0"/>
        <v>23258</v>
      </c>
    </row>
    <row r="67" spans="1:5" ht="31.5">
      <c r="A67" s="58" t="s">
        <v>239</v>
      </c>
      <c r="B67" s="59" t="s">
        <v>240</v>
      </c>
      <c r="C67" s="60">
        <f>C68</f>
        <v>236588</v>
      </c>
      <c r="D67" s="60">
        <f>D68</f>
        <v>0</v>
      </c>
      <c r="E67" s="60">
        <f t="shared" si="0"/>
        <v>236588</v>
      </c>
    </row>
    <row r="68" spans="1:5" ht="31.5">
      <c r="A68" s="61" t="s">
        <v>185</v>
      </c>
      <c r="B68" s="62" t="s">
        <v>89</v>
      </c>
      <c r="C68" s="63">
        <v>236588</v>
      </c>
      <c r="D68" s="142"/>
      <c r="E68" s="142">
        <f t="shared" si="0"/>
        <v>236588</v>
      </c>
    </row>
    <row r="69" spans="1:5" ht="31.5">
      <c r="A69" s="58" t="s">
        <v>241</v>
      </c>
      <c r="B69" s="59" t="s">
        <v>242</v>
      </c>
      <c r="C69" s="60">
        <f>C70</f>
        <v>13338</v>
      </c>
      <c r="D69" s="60">
        <f>D70</f>
        <v>0</v>
      </c>
      <c r="E69" s="60">
        <f t="shared" si="0"/>
        <v>13338</v>
      </c>
    </row>
    <row r="70" spans="1:5" ht="31.5">
      <c r="A70" s="61" t="s">
        <v>186</v>
      </c>
      <c r="B70" s="62" t="s">
        <v>88</v>
      </c>
      <c r="C70" s="63">
        <v>13338</v>
      </c>
      <c r="D70" s="142"/>
      <c r="E70" s="142">
        <f t="shared" si="0"/>
        <v>13338</v>
      </c>
    </row>
    <row r="71" spans="1:5" ht="15.75">
      <c r="A71" s="58" t="s">
        <v>187</v>
      </c>
      <c r="B71" s="59" t="s">
        <v>188</v>
      </c>
      <c r="C71" s="60">
        <f>C72</f>
        <v>3255051</v>
      </c>
      <c r="D71" s="60">
        <f>D72</f>
        <v>1011119</v>
      </c>
      <c r="E71" s="60">
        <f t="shared" si="0"/>
        <v>4266170</v>
      </c>
    </row>
    <row r="72" spans="1:5" ht="15.75">
      <c r="A72" s="58" t="s">
        <v>243</v>
      </c>
      <c r="B72" s="59" t="s">
        <v>244</v>
      </c>
      <c r="C72" s="60">
        <f>C73</f>
        <v>3255051</v>
      </c>
      <c r="D72" s="60">
        <f>D73</f>
        <v>1011119</v>
      </c>
      <c r="E72" s="60">
        <f>C72+D72</f>
        <v>4266170</v>
      </c>
    </row>
    <row r="73" spans="1:5" ht="15.75">
      <c r="A73" s="143" t="s">
        <v>189</v>
      </c>
      <c r="B73" s="62" t="s">
        <v>95</v>
      </c>
      <c r="C73" s="63">
        <v>3255051</v>
      </c>
      <c r="D73" s="142">
        <v>1011119</v>
      </c>
      <c r="E73" s="142">
        <f>C73+D73</f>
        <v>4266170</v>
      </c>
    </row>
    <row r="74" spans="1:5" ht="15.75">
      <c r="A74" s="139" t="s">
        <v>330</v>
      </c>
      <c r="B74" s="140" t="s">
        <v>331</v>
      </c>
      <c r="C74" s="141">
        <f>C75+C77</f>
        <v>20870</v>
      </c>
      <c r="D74" s="141">
        <f>D75+D77</f>
        <v>200000</v>
      </c>
      <c r="E74" s="141">
        <f>E75+E77</f>
        <v>220870</v>
      </c>
    </row>
    <row r="75" spans="1:5" ht="31.5">
      <c r="A75" s="139" t="s">
        <v>332</v>
      </c>
      <c r="B75" s="140" t="s">
        <v>333</v>
      </c>
      <c r="C75" s="141">
        <f>C76</f>
        <v>20870</v>
      </c>
      <c r="D75" s="141">
        <f>D76</f>
        <v>0</v>
      </c>
      <c r="E75" s="60">
        <f>C75+D75</f>
        <v>20870</v>
      </c>
    </row>
    <row r="76" spans="1:5" ht="31.5">
      <c r="A76" s="143" t="s">
        <v>328</v>
      </c>
      <c r="B76" s="144" t="s">
        <v>329</v>
      </c>
      <c r="C76" s="63">
        <v>20870</v>
      </c>
      <c r="D76" s="63"/>
      <c r="E76" s="142">
        <f>C76+D76</f>
        <v>20870</v>
      </c>
    </row>
    <row r="77" spans="1:5" ht="15.75">
      <c r="A77" s="139" t="s">
        <v>362</v>
      </c>
      <c r="B77" s="140" t="s">
        <v>363</v>
      </c>
      <c r="C77" s="141">
        <f>C78</f>
        <v>0</v>
      </c>
      <c r="D77" s="141">
        <f>D78</f>
        <v>200000</v>
      </c>
      <c r="E77" s="141">
        <f>E78</f>
        <v>200000</v>
      </c>
    </row>
    <row r="78" spans="1:5" ht="15.75">
      <c r="A78" s="143" t="s">
        <v>361</v>
      </c>
      <c r="B78" s="144" t="s">
        <v>355</v>
      </c>
      <c r="C78" s="63"/>
      <c r="D78" s="63">
        <v>200000</v>
      </c>
      <c r="E78" s="142">
        <f>C78+D78</f>
        <v>200000</v>
      </c>
    </row>
    <row r="79" spans="1:5" ht="15.75">
      <c r="A79" s="167" t="s">
        <v>190</v>
      </c>
      <c r="B79" s="167"/>
      <c r="C79" s="60">
        <f>C54+C7</f>
        <v>11530173.25</v>
      </c>
      <c r="D79" s="60">
        <f>D54+D7</f>
        <v>1211119</v>
      </c>
      <c r="E79" s="60">
        <f>E54+E7</f>
        <v>12741292.25</v>
      </c>
    </row>
    <row r="80" spans="1:5" ht="15.75">
      <c r="A80" s="13"/>
      <c r="B80" s="13"/>
      <c r="C80" s="13"/>
      <c r="D80" s="13"/>
      <c r="E80" s="13"/>
    </row>
    <row r="81" spans="1:3" ht="15.75">
      <c r="A81" s="2"/>
      <c r="B81" s="3"/>
      <c r="C81" s="4"/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3" ht="15.75">
      <c r="A250" s="2"/>
      <c r="B250" s="3"/>
      <c r="C250" s="4"/>
    </row>
    <row r="251" spans="1:3" ht="15.75">
      <c r="A251" s="2"/>
      <c r="B251" s="3"/>
      <c r="C251" s="4"/>
    </row>
    <row r="252" spans="1:3" ht="15.75">
      <c r="A252" s="2"/>
      <c r="B252" s="3"/>
      <c r="C252" s="4"/>
    </row>
    <row r="253" spans="1:3" ht="15.75">
      <c r="A253" s="2"/>
      <c r="B253" s="3"/>
      <c r="C253" s="4"/>
    </row>
    <row r="254" spans="1:3" ht="15.75">
      <c r="A254" s="2"/>
      <c r="B254" s="3"/>
      <c r="C254" s="4"/>
    </row>
    <row r="255" spans="1:3" ht="15.75">
      <c r="A255" s="2"/>
      <c r="B255" s="3"/>
      <c r="C255" s="4"/>
    </row>
    <row r="256" spans="1:3" ht="15.75">
      <c r="A256" s="2"/>
      <c r="B256" s="3"/>
      <c r="C256" s="4"/>
    </row>
    <row r="257" spans="1:3" ht="15.75">
      <c r="A257" s="2"/>
      <c r="B257" s="3"/>
      <c r="C257" s="4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2"/>
      <c r="B278" s="3"/>
    </row>
    <row r="279" spans="1:2" ht="15.75">
      <c r="A279" s="2"/>
      <c r="B279" s="3"/>
    </row>
    <row r="280" spans="1:2" ht="15.75">
      <c r="A280" s="2"/>
      <c r="B280" s="3"/>
    </row>
    <row r="281" spans="1:2" ht="15.75">
      <c r="A281" s="2"/>
      <c r="B281" s="3"/>
    </row>
    <row r="282" spans="1:2" ht="15.75">
      <c r="A282" s="2"/>
      <c r="B282" s="3"/>
    </row>
    <row r="283" spans="1:2" ht="15.75">
      <c r="A283" s="2"/>
      <c r="B283" s="3"/>
    </row>
    <row r="284" spans="1:2" ht="15.75">
      <c r="A284" s="2"/>
      <c r="B284" s="3"/>
    </row>
    <row r="285" spans="1:2" ht="15.75">
      <c r="A285" s="2"/>
      <c r="B285" s="3"/>
    </row>
    <row r="286" spans="1:2" ht="15.75">
      <c r="A286" s="14"/>
      <c r="B286" s="15"/>
    </row>
  </sheetData>
  <sheetProtection/>
  <mergeCells count="6">
    <mergeCell ref="A79:B79"/>
    <mergeCell ref="A1:E1"/>
    <mergeCell ref="A2:E2"/>
    <mergeCell ref="A4:A5"/>
    <mergeCell ref="B4:B5"/>
    <mergeCell ref="C4:E4"/>
  </mergeCells>
  <printOptions/>
  <pageMargins left="1.141732283464567" right="0.35433070866141736" top="0.3937007874015748" bottom="0.1968503937007874" header="0.31496062992125984" footer="0.31496062992125984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3"/>
  <sheetViews>
    <sheetView zoomScalePageLayoutView="0" workbookViewId="0" topLeftCell="A1">
      <selection activeCell="A61" sqref="A61:A62"/>
    </sheetView>
  </sheetViews>
  <sheetFormatPr defaultColWidth="8.796875" defaultRowHeight="15"/>
  <cols>
    <col min="1" max="1" width="57.19921875" style="16" customWidth="1"/>
    <col min="2" max="2" width="10.3984375" style="16" customWidth="1"/>
    <col min="3" max="3" width="5.8984375" style="16" customWidth="1"/>
    <col min="4" max="5" width="10.5" style="16" customWidth="1"/>
    <col min="6" max="6" width="10.5" style="6" customWidth="1"/>
    <col min="7" max="16384" width="8.796875" style="6" customWidth="1"/>
  </cols>
  <sheetData>
    <row r="1" spans="1:6" ht="16.5">
      <c r="A1" s="176" t="s">
        <v>17</v>
      </c>
      <c r="B1" s="176"/>
      <c r="C1" s="176"/>
      <c r="D1" s="176"/>
      <c r="E1" s="176"/>
      <c r="F1" s="176"/>
    </row>
    <row r="2" spans="1:6" ht="16.5">
      <c r="A2" s="176" t="s">
        <v>69</v>
      </c>
      <c r="B2" s="176"/>
      <c r="C2" s="176"/>
      <c r="D2" s="176"/>
      <c r="E2" s="176"/>
      <c r="F2" s="176"/>
    </row>
    <row r="3" spans="1:6" ht="16.5">
      <c r="A3" s="176" t="s">
        <v>339</v>
      </c>
      <c r="B3" s="176"/>
      <c r="C3" s="176"/>
      <c r="D3" s="176"/>
      <c r="E3" s="176"/>
      <c r="F3" s="176"/>
    </row>
    <row r="4" spans="1:6" ht="16.5">
      <c r="A4" s="176" t="s">
        <v>340</v>
      </c>
      <c r="B4" s="176"/>
      <c r="C4" s="176"/>
      <c r="D4" s="176"/>
      <c r="E4" s="176"/>
      <c r="F4" s="176"/>
    </row>
    <row r="5" spans="1:6" ht="16.5">
      <c r="A5" s="176" t="s">
        <v>70</v>
      </c>
      <c r="B5" s="176"/>
      <c r="C5" s="176"/>
      <c r="D5" s="176"/>
      <c r="E5" s="176"/>
      <c r="F5" s="176"/>
    </row>
    <row r="6" spans="1:6" ht="16.5" customHeight="1">
      <c r="A6" s="176" t="s">
        <v>341</v>
      </c>
      <c r="B6" s="176"/>
      <c r="C6" s="176"/>
      <c r="D6" s="176"/>
      <c r="E6" s="176"/>
      <c r="F6" s="176"/>
    </row>
    <row r="7" spans="1:6" ht="16.5" customHeight="1">
      <c r="A7" s="176" t="s">
        <v>369</v>
      </c>
      <c r="B7" s="176"/>
      <c r="C7" s="176"/>
      <c r="D7" s="176"/>
      <c r="E7" s="176"/>
      <c r="F7" s="176"/>
    </row>
    <row r="8" spans="1:6" ht="16.5" customHeight="1">
      <c r="A8" s="135"/>
      <c r="B8" s="135"/>
      <c r="C8" s="135"/>
      <c r="D8" s="135"/>
      <c r="E8" s="135"/>
      <c r="F8" s="135"/>
    </row>
    <row r="9" spans="1:6" ht="24" customHeight="1">
      <c r="A9" s="180" t="s">
        <v>251</v>
      </c>
      <c r="B9" s="180"/>
      <c r="C9" s="180"/>
      <c r="D9" s="180"/>
      <c r="E9" s="180"/>
      <c r="F9" s="180"/>
    </row>
    <row r="10" spans="1:6" ht="16.5">
      <c r="A10" s="181"/>
      <c r="B10" s="181"/>
      <c r="C10" s="181"/>
      <c r="D10" s="181"/>
      <c r="E10" s="181"/>
      <c r="F10" s="181"/>
    </row>
    <row r="11" spans="1:6" ht="16.5" customHeight="1">
      <c r="A11" s="43"/>
      <c r="B11" s="43"/>
      <c r="C11" s="43"/>
      <c r="D11" s="43"/>
      <c r="E11" s="43"/>
      <c r="F11" s="44"/>
    </row>
    <row r="12" spans="1:6" ht="16.5" customHeight="1">
      <c r="A12" s="177" t="s">
        <v>6</v>
      </c>
      <c r="B12" s="177" t="s">
        <v>63</v>
      </c>
      <c r="C12" s="177" t="s">
        <v>64</v>
      </c>
      <c r="D12" s="172" t="s">
        <v>138</v>
      </c>
      <c r="E12" s="172"/>
      <c r="F12" s="172"/>
    </row>
    <row r="13" spans="1:6" ht="16.5">
      <c r="A13" s="178"/>
      <c r="B13" s="179"/>
      <c r="C13" s="179"/>
      <c r="D13" s="41" t="s">
        <v>129</v>
      </c>
      <c r="E13" s="41" t="s">
        <v>136</v>
      </c>
      <c r="F13" s="41" t="s">
        <v>250</v>
      </c>
    </row>
    <row r="14" spans="1:6" ht="16.5">
      <c r="A14" s="45" t="s">
        <v>13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</row>
    <row r="15" spans="1:6" s="5" customFormat="1" ht="15.75">
      <c r="A15" s="240" t="s">
        <v>195</v>
      </c>
      <c r="B15" s="241" t="s">
        <v>139</v>
      </c>
      <c r="C15" s="241" t="s">
        <v>139</v>
      </c>
      <c r="D15" s="242">
        <v>13066177.58</v>
      </c>
      <c r="E15" s="242">
        <v>6828663</v>
      </c>
      <c r="F15" s="242">
        <v>6976213</v>
      </c>
    </row>
    <row r="16" spans="1:6" s="5" customFormat="1" ht="15.75">
      <c r="A16" s="243" t="s">
        <v>29</v>
      </c>
      <c r="B16" s="244" t="s">
        <v>101</v>
      </c>
      <c r="C16" s="244" t="s">
        <v>139</v>
      </c>
      <c r="D16" s="245">
        <v>13066177.58</v>
      </c>
      <c r="E16" s="245">
        <v>6828663</v>
      </c>
      <c r="F16" s="245">
        <v>6976213</v>
      </c>
    </row>
    <row r="17" spans="1:6" ht="16.5">
      <c r="A17" s="246" t="s">
        <v>343</v>
      </c>
      <c r="B17" s="247" t="s">
        <v>344</v>
      </c>
      <c r="C17" s="247" t="s">
        <v>139</v>
      </c>
      <c r="D17" s="248">
        <v>30000</v>
      </c>
      <c r="E17" s="248" t="s">
        <v>139</v>
      </c>
      <c r="F17" s="248" t="s">
        <v>139</v>
      </c>
    </row>
    <row r="18" spans="1:6" ht="31.5">
      <c r="A18" s="246" t="s">
        <v>126</v>
      </c>
      <c r="B18" s="247" t="s">
        <v>344</v>
      </c>
      <c r="C18" s="247" t="s">
        <v>47</v>
      </c>
      <c r="D18" s="248">
        <v>30000</v>
      </c>
      <c r="E18" s="248" t="s">
        <v>139</v>
      </c>
      <c r="F18" s="248" t="s">
        <v>139</v>
      </c>
    </row>
    <row r="19" spans="1:6" ht="16.5">
      <c r="A19" s="246" t="s">
        <v>124</v>
      </c>
      <c r="B19" s="247" t="s">
        <v>125</v>
      </c>
      <c r="C19" s="247" t="s">
        <v>139</v>
      </c>
      <c r="D19" s="248">
        <v>300000</v>
      </c>
      <c r="E19" s="248">
        <v>300000</v>
      </c>
      <c r="F19" s="248">
        <v>300000</v>
      </c>
    </row>
    <row r="20" spans="1:6" ht="31.5">
      <c r="A20" s="246" t="s">
        <v>126</v>
      </c>
      <c r="B20" s="247" t="s">
        <v>125</v>
      </c>
      <c r="C20" s="247" t="s">
        <v>47</v>
      </c>
      <c r="D20" s="248">
        <v>300000</v>
      </c>
      <c r="E20" s="248">
        <v>300000</v>
      </c>
      <c r="F20" s="248">
        <v>300000</v>
      </c>
    </row>
    <row r="21" spans="1:6" ht="31.5">
      <c r="A21" s="246" t="s">
        <v>255</v>
      </c>
      <c r="B21" s="247" t="s">
        <v>256</v>
      </c>
      <c r="C21" s="247" t="s">
        <v>139</v>
      </c>
      <c r="D21" s="248" t="s">
        <v>139</v>
      </c>
      <c r="E21" s="248">
        <v>50000</v>
      </c>
      <c r="F21" s="248">
        <v>50000</v>
      </c>
    </row>
    <row r="22" spans="1:6" ht="31.5">
      <c r="A22" s="246" t="s">
        <v>126</v>
      </c>
      <c r="B22" s="247" t="s">
        <v>256</v>
      </c>
      <c r="C22" s="247" t="s">
        <v>47</v>
      </c>
      <c r="D22" s="248" t="s">
        <v>139</v>
      </c>
      <c r="E22" s="248">
        <v>50000</v>
      </c>
      <c r="F22" s="248">
        <v>50000</v>
      </c>
    </row>
    <row r="23" spans="1:6" ht="16.5">
      <c r="A23" s="246" t="s">
        <v>373</v>
      </c>
      <c r="B23" s="247" t="s">
        <v>374</v>
      </c>
      <c r="C23" s="247" t="s">
        <v>139</v>
      </c>
      <c r="D23" s="248">
        <v>17430</v>
      </c>
      <c r="E23" s="248" t="s">
        <v>139</v>
      </c>
      <c r="F23" s="248" t="s">
        <v>139</v>
      </c>
    </row>
    <row r="24" spans="1:6" ht="31.5">
      <c r="A24" s="246" t="s">
        <v>126</v>
      </c>
      <c r="B24" s="247" t="s">
        <v>374</v>
      </c>
      <c r="C24" s="247" t="s">
        <v>47</v>
      </c>
      <c r="D24" s="248">
        <v>17430</v>
      </c>
      <c r="E24" s="248" t="s">
        <v>139</v>
      </c>
      <c r="F24" s="248" t="s">
        <v>139</v>
      </c>
    </row>
    <row r="25" spans="1:6" ht="47.25">
      <c r="A25" s="246" t="s">
        <v>375</v>
      </c>
      <c r="B25" s="247" t="s">
        <v>376</v>
      </c>
      <c r="C25" s="247" t="s">
        <v>139</v>
      </c>
      <c r="D25" s="248">
        <v>8715</v>
      </c>
      <c r="E25" s="248" t="s">
        <v>139</v>
      </c>
      <c r="F25" s="248" t="s">
        <v>139</v>
      </c>
    </row>
    <row r="26" spans="1:6" ht="31.5">
      <c r="A26" s="246" t="s">
        <v>126</v>
      </c>
      <c r="B26" s="247" t="s">
        <v>376</v>
      </c>
      <c r="C26" s="247" t="s">
        <v>47</v>
      </c>
      <c r="D26" s="248">
        <v>8715</v>
      </c>
      <c r="E26" s="248" t="s">
        <v>139</v>
      </c>
      <c r="F26" s="248" t="s">
        <v>139</v>
      </c>
    </row>
    <row r="27" spans="1:6" ht="31.5">
      <c r="A27" s="246" t="s">
        <v>127</v>
      </c>
      <c r="B27" s="247" t="s">
        <v>128</v>
      </c>
      <c r="C27" s="247" t="s">
        <v>139</v>
      </c>
      <c r="D27" s="248">
        <v>406247.7</v>
      </c>
      <c r="E27" s="248">
        <v>178580</v>
      </c>
      <c r="F27" s="248">
        <v>188270</v>
      </c>
    </row>
    <row r="28" spans="1:6" ht="31.5">
      <c r="A28" s="246" t="s">
        <v>126</v>
      </c>
      <c r="B28" s="247" t="s">
        <v>128</v>
      </c>
      <c r="C28" s="247" t="s">
        <v>47</v>
      </c>
      <c r="D28" s="248">
        <v>406247.7</v>
      </c>
      <c r="E28" s="248">
        <v>178580</v>
      </c>
      <c r="F28" s="248">
        <v>188270</v>
      </c>
    </row>
    <row r="29" spans="1:6" ht="31.5">
      <c r="A29" s="246" t="s">
        <v>65</v>
      </c>
      <c r="B29" s="247" t="s">
        <v>102</v>
      </c>
      <c r="C29" s="247" t="s">
        <v>139</v>
      </c>
      <c r="D29" s="248">
        <v>236588</v>
      </c>
      <c r="E29" s="248">
        <v>239199</v>
      </c>
      <c r="F29" s="248">
        <v>249014</v>
      </c>
    </row>
    <row r="30" spans="1:6" ht="47.25">
      <c r="A30" s="246" t="s">
        <v>66</v>
      </c>
      <c r="B30" s="247" t="s">
        <v>102</v>
      </c>
      <c r="C30" s="247" t="s">
        <v>41</v>
      </c>
      <c r="D30" s="248">
        <v>206160</v>
      </c>
      <c r="E30" s="248">
        <v>214830</v>
      </c>
      <c r="F30" s="248">
        <v>214800</v>
      </c>
    </row>
    <row r="31" spans="1:6" ht="31.5">
      <c r="A31" s="246" t="s">
        <v>126</v>
      </c>
      <c r="B31" s="247" t="s">
        <v>102</v>
      </c>
      <c r="C31" s="247" t="s">
        <v>47</v>
      </c>
      <c r="D31" s="248">
        <v>30428</v>
      </c>
      <c r="E31" s="248">
        <v>24369</v>
      </c>
      <c r="F31" s="248">
        <v>34214</v>
      </c>
    </row>
    <row r="32" spans="1:6" ht="16.5">
      <c r="A32" s="246" t="s">
        <v>30</v>
      </c>
      <c r="B32" s="247" t="s">
        <v>103</v>
      </c>
      <c r="C32" s="247" t="s">
        <v>139</v>
      </c>
      <c r="D32" s="248">
        <v>13338</v>
      </c>
      <c r="E32" s="248">
        <v>13772</v>
      </c>
      <c r="F32" s="248">
        <v>3527</v>
      </c>
    </row>
    <row r="33" spans="1:6" ht="47.25">
      <c r="A33" s="246" t="s">
        <v>66</v>
      </c>
      <c r="B33" s="247" t="s">
        <v>103</v>
      </c>
      <c r="C33" s="247" t="s">
        <v>41</v>
      </c>
      <c r="D33" s="248">
        <v>11113</v>
      </c>
      <c r="E33" s="248">
        <v>11472</v>
      </c>
      <c r="F33" s="248">
        <v>2938</v>
      </c>
    </row>
    <row r="34" spans="1:6" ht="31.5">
      <c r="A34" s="246" t="s">
        <v>126</v>
      </c>
      <c r="B34" s="247" t="s">
        <v>103</v>
      </c>
      <c r="C34" s="247" t="s">
        <v>47</v>
      </c>
      <c r="D34" s="248">
        <v>2225</v>
      </c>
      <c r="E34" s="248">
        <v>2300</v>
      </c>
      <c r="F34" s="248">
        <v>589</v>
      </c>
    </row>
    <row r="35" spans="1:6" ht="63">
      <c r="A35" s="246" t="s">
        <v>104</v>
      </c>
      <c r="B35" s="247" t="s">
        <v>105</v>
      </c>
      <c r="C35" s="247" t="s">
        <v>139</v>
      </c>
      <c r="D35" s="248">
        <v>367700</v>
      </c>
      <c r="E35" s="248" t="s">
        <v>139</v>
      </c>
      <c r="F35" s="248" t="s">
        <v>139</v>
      </c>
    </row>
    <row r="36" spans="1:6" ht="16.5">
      <c r="A36" s="246" t="s">
        <v>67</v>
      </c>
      <c r="B36" s="247" t="s">
        <v>105</v>
      </c>
      <c r="C36" s="247" t="s">
        <v>52</v>
      </c>
      <c r="D36" s="248">
        <v>367700</v>
      </c>
      <c r="E36" s="248" t="s">
        <v>139</v>
      </c>
      <c r="F36" s="248" t="s">
        <v>139</v>
      </c>
    </row>
    <row r="37" spans="1:6" ht="31.5">
      <c r="A37" s="246" t="s">
        <v>106</v>
      </c>
      <c r="B37" s="247" t="s">
        <v>107</v>
      </c>
      <c r="C37" s="247" t="s">
        <v>139</v>
      </c>
      <c r="D37" s="248">
        <v>104479</v>
      </c>
      <c r="E37" s="248" t="s">
        <v>139</v>
      </c>
      <c r="F37" s="248" t="s">
        <v>139</v>
      </c>
    </row>
    <row r="38" spans="1:6" ht="16.5">
      <c r="A38" s="246" t="s">
        <v>67</v>
      </c>
      <c r="B38" s="247" t="s">
        <v>107</v>
      </c>
      <c r="C38" s="247" t="s">
        <v>52</v>
      </c>
      <c r="D38" s="248">
        <v>104479</v>
      </c>
      <c r="E38" s="248" t="s">
        <v>139</v>
      </c>
      <c r="F38" s="248" t="s">
        <v>139</v>
      </c>
    </row>
    <row r="39" spans="1:6" ht="63">
      <c r="A39" s="246" t="s">
        <v>208</v>
      </c>
      <c r="B39" s="247" t="s">
        <v>108</v>
      </c>
      <c r="C39" s="247" t="s">
        <v>139</v>
      </c>
      <c r="D39" s="248">
        <v>23258</v>
      </c>
      <c r="E39" s="248">
        <v>23258</v>
      </c>
      <c r="F39" s="248">
        <v>23258</v>
      </c>
    </row>
    <row r="40" spans="1:6" ht="47.25">
      <c r="A40" s="246" t="s">
        <v>66</v>
      </c>
      <c r="B40" s="247" t="s">
        <v>108</v>
      </c>
      <c r="C40" s="247" t="s">
        <v>41</v>
      </c>
      <c r="D40" s="248">
        <v>17258</v>
      </c>
      <c r="E40" s="248">
        <v>17258</v>
      </c>
      <c r="F40" s="248">
        <v>17258</v>
      </c>
    </row>
    <row r="41" spans="1:6" ht="31.5">
      <c r="A41" s="246" t="s">
        <v>126</v>
      </c>
      <c r="B41" s="247" t="s">
        <v>108</v>
      </c>
      <c r="C41" s="247" t="s">
        <v>47</v>
      </c>
      <c r="D41" s="248">
        <v>6000</v>
      </c>
      <c r="E41" s="248">
        <v>6000</v>
      </c>
      <c r="F41" s="248">
        <v>6000</v>
      </c>
    </row>
    <row r="42" spans="1:6" ht="16.5">
      <c r="A42" s="246" t="s">
        <v>257</v>
      </c>
      <c r="B42" s="247" t="s">
        <v>258</v>
      </c>
      <c r="C42" s="247" t="s">
        <v>139</v>
      </c>
      <c r="D42" s="248">
        <v>106500</v>
      </c>
      <c r="E42" s="248" t="s">
        <v>139</v>
      </c>
      <c r="F42" s="248" t="s">
        <v>139</v>
      </c>
    </row>
    <row r="43" spans="1:6" ht="16.5">
      <c r="A43" s="246" t="s">
        <v>49</v>
      </c>
      <c r="B43" s="247" t="s">
        <v>258</v>
      </c>
      <c r="C43" s="247" t="s">
        <v>48</v>
      </c>
      <c r="D43" s="248">
        <v>106500</v>
      </c>
      <c r="E43" s="248" t="s">
        <v>139</v>
      </c>
      <c r="F43" s="248" t="s">
        <v>139</v>
      </c>
    </row>
    <row r="44" spans="1:6" ht="31.5">
      <c r="A44" s="246" t="s">
        <v>0</v>
      </c>
      <c r="B44" s="247" t="s">
        <v>109</v>
      </c>
      <c r="C44" s="247" t="s">
        <v>139</v>
      </c>
      <c r="D44" s="248">
        <v>4972741.43</v>
      </c>
      <c r="E44" s="248">
        <v>2839370.11</v>
      </c>
      <c r="F44" s="248">
        <v>2709815.44</v>
      </c>
    </row>
    <row r="45" spans="1:6" ht="47.25">
      <c r="A45" s="246" t="s">
        <v>66</v>
      </c>
      <c r="B45" s="247" t="s">
        <v>109</v>
      </c>
      <c r="C45" s="247" t="s">
        <v>41</v>
      </c>
      <c r="D45" s="248">
        <v>3967743</v>
      </c>
      <c r="E45" s="248">
        <v>2075805</v>
      </c>
      <c r="F45" s="248">
        <v>1937973</v>
      </c>
    </row>
    <row r="46" spans="1:6" ht="31.5">
      <c r="A46" s="246" t="s">
        <v>126</v>
      </c>
      <c r="B46" s="247" t="s">
        <v>109</v>
      </c>
      <c r="C46" s="247" t="s">
        <v>47</v>
      </c>
      <c r="D46" s="248">
        <v>822698.43</v>
      </c>
      <c r="E46" s="248">
        <v>763565.11</v>
      </c>
      <c r="F46" s="248">
        <v>771842.44</v>
      </c>
    </row>
    <row r="47" spans="1:6" ht="16.5">
      <c r="A47" s="246" t="s">
        <v>49</v>
      </c>
      <c r="B47" s="247" t="s">
        <v>109</v>
      </c>
      <c r="C47" s="247" t="s">
        <v>48</v>
      </c>
      <c r="D47" s="248">
        <v>182300</v>
      </c>
      <c r="E47" s="248" t="s">
        <v>139</v>
      </c>
      <c r="F47" s="248" t="s">
        <v>139</v>
      </c>
    </row>
    <row r="48" spans="1:6" ht="31.5">
      <c r="A48" s="246" t="s">
        <v>119</v>
      </c>
      <c r="B48" s="247" t="s">
        <v>120</v>
      </c>
      <c r="C48" s="247" t="s">
        <v>139</v>
      </c>
      <c r="D48" s="248">
        <v>752700</v>
      </c>
      <c r="E48" s="248">
        <v>451620</v>
      </c>
      <c r="F48" s="248">
        <v>451620</v>
      </c>
    </row>
    <row r="49" spans="1:6" ht="47.25">
      <c r="A49" s="246" t="s">
        <v>66</v>
      </c>
      <c r="B49" s="247" t="s">
        <v>120</v>
      </c>
      <c r="C49" s="247" t="s">
        <v>41</v>
      </c>
      <c r="D49" s="248">
        <v>752700</v>
      </c>
      <c r="E49" s="248">
        <v>451620</v>
      </c>
      <c r="F49" s="248">
        <v>451620</v>
      </c>
    </row>
    <row r="50" spans="1:6" ht="16.5">
      <c r="A50" s="246" t="s">
        <v>28</v>
      </c>
      <c r="B50" s="247" t="s">
        <v>110</v>
      </c>
      <c r="C50" s="247" t="s">
        <v>139</v>
      </c>
      <c r="D50" s="248">
        <v>2282200</v>
      </c>
      <c r="E50" s="248">
        <v>821000</v>
      </c>
      <c r="F50" s="248">
        <v>821000</v>
      </c>
    </row>
    <row r="51" spans="1:6" ht="31.5">
      <c r="A51" s="246" t="s">
        <v>126</v>
      </c>
      <c r="B51" s="247" t="s">
        <v>110</v>
      </c>
      <c r="C51" s="247" t="s">
        <v>47</v>
      </c>
      <c r="D51" s="248">
        <v>2235000</v>
      </c>
      <c r="E51" s="248">
        <v>800000</v>
      </c>
      <c r="F51" s="248">
        <v>800000</v>
      </c>
    </row>
    <row r="52" spans="1:6" ht="16.5">
      <c r="A52" s="246" t="s">
        <v>49</v>
      </c>
      <c r="B52" s="247" t="s">
        <v>110</v>
      </c>
      <c r="C52" s="247" t="s">
        <v>48</v>
      </c>
      <c r="D52" s="248">
        <v>47200</v>
      </c>
      <c r="E52" s="248">
        <v>21000</v>
      </c>
      <c r="F52" s="248">
        <v>21000</v>
      </c>
    </row>
    <row r="53" spans="1:6" ht="16.5">
      <c r="A53" s="246" t="s">
        <v>1</v>
      </c>
      <c r="B53" s="247" t="s">
        <v>111</v>
      </c>
      <c r="C53" s="247" t="s">
        <v>139</v>
      </c>
      <c r="D53" s="248">
        <v>446700</v>
      </c>
      <c r="E53" s="248">
        <v>446700</v>
      </c>
      <c r="F53" s="248">
        <v>446700</v>
      </c>
    </row>
    <row r="54" spans="1:6" ht="16.5">
      <c r="A54" s="246" t="s">
        <v>51</v>
      </c>
      <c r="B54" s="247" t="s">
        <v>111</v>
      </c>
      <c r="C54" s="247" t="s">
        <v>50</v>
      </c>
      <c r="D54" s="248">
        <v>446700</v>
      </c>
      <c r="E54" s="248">
        <v>446700</v>
      </c>
      <c r="F54" s="248">
        <v>446700</v>
      </c>
    </row>
    <row r="55" spans="1:6" ht="16.5">
      <c r="A55" s="246" t="s">
        <v>19</v>
      </c>
      <c r="B55" s="247" t="s">
        <v>112</v>
      </c>
      <c r="C55" s="247" t="s">
        <v>139</v>
      </c>
      <c r="D55" s="248">
        <v>285100</v>
      </c>
      <c r="E55" s="248">
        <v>285100</v>
      </c>
      <c r="F55" s="248">
        <v>285100</v>
      </c>
    </row>
    <row r="56" spans="1:6" ht="31.5">
      <c r="A56" s="246" t="s">
        <v>126</v>
      </c>
      <c r="B56" s="247" t="s">
        <v>112</v>
      </c>
      <c r="C56" s="247" t="s">
        <v>47</v>
      </c>
      <c r="D56" s="248">
        <v>285100</v>
      </c>
      <c r="E56" s="248">
        <v>285100</v>
      </c>
      <c r="F56" s="248">
        <v>285100</v>
      </c>
    </row>
    <row r="57" spans="1:6" ht="31.5">
      <c r="A57" s="246" t="s">
        <v>2</v>
      </c>
      <c r="B57" s="247" t="s">
        <v>113</v>
      </c>
      <c r="C57" s="247" t="s">
        <v>139</v>
      </c>
      <c r="D57" s="248">
        <v>100000</v>
      </c>
      <c r="E57" s="248">
        <v>100000</v>
      </c>
      <c r="F57" s="248">
        <v>100000</v>
      </c>
    </row>
    <row r="58" spans="1:6" ht="31.5">
      <c r="A58" s="246" t="s">
        <v>126</v>
      </c>
      <c r="B58" s="247" t="s">
        <v>113</v>
      </c>
      <c r="C58" s="247" t="s">
        <v>47</v>
      </c>
      <c r="D58" s="248">
        <v>100000</v>
      </c>
      <c r="E58" s="248">
        <v>100000</v>
      </c>
      <c r="F58" s="248">
        <v>100000</v>
      </c>
    </row>
    <row r="59" spans="1:6" ht="16.5">
      <c r="A59" s="246" t="s">
        <v>133</v>
      </c>
      <c r="B59" s="247" t="s">
        <v>134</v>
      </c>
      <c r="C59" s="247" t="s">
        <v>139</v>
      </c>
      <c r="D59" s="248">
        <v>439941</v>
      </c>
      <c r="E59" s="248">
        <v>104000</v>
      </c>
      <c r="F59" s="248">
        <v>104000</v>
      </c>
    </row>
    <row r="60" spans="1:6" ht="31.5">
      <c r="A60" s="246" t="s">
        <v>126</v>
      </c>
      <c r="B60" s="247" t="s">
        <v>134</v>
      </c>
      <c r="C60" s="247" t="s">
        <v>47</v>
      </c>
      <c r="D60" s="248">
        <v>439941</v>
      </c>
      <c r="E60" s="248">
        <v>104000</v>
      </c>
      <c r="F60" s="248">
        <v>104000</v>
      </c>
    </row>
    <row r="61" spans="1:6" ht="16.5">
      <c r="A61" s="246" t="s">
        <v>114</v>
      </c>
      <c r="B61" s="247" t="s">
        <v>115</v>
      </c>
      <c r="C61" s="247" t="s">
        <v>139</v>
      </c>
      <c r="D61" s="248" t="s">
        <v>139</v>
      </c>
      <c r="E61" s="248">
        <v>145115</v>
      </c>
      <c r="F61" s="248">
        <v>292193</v>
      </c>
    </row>
    <row r="62" spans="1:6" ht="16.5">
      <c r="A62" s="246" t="s">
        <v>114</v>
      </c>
      <c r="B62" s="247" t="s">
        <v>115</v>
      </c>
      <c r="C62" s="247" t="s">
        <v>191</v>
      </c>
      <c r="D62" s="248" t="s">
        <v>139</v>
      </c>
      <c r="E62" s="248">
        <v>145115</v>
      </c>
      <c r="F62" s="248">
        <v>292193</v>
      </c>
    </row>
    <row r="63" spans="1:6" ht="31.5">
      <c r="A63" s="246" t="s">
        <v>345</v>
      </c>
      <c r="B63" s="247" t="s">
        <v>346</v>
      </c>
      <c r="C63" s="247" t="s">
        <v>139</v>
      </c>
      <c r="D63" s="248">
        <v>1088738</v>
      </c>
      <c r="E63" s="248" t="s">
        <v>139</v>
      </c>
      <c r="F63" s="248" t="s">
        <v>139</v>
      </c>
    </row>
    <row r="64" spans="1:6" ht="31.5">
      <c r="A64" s="246" t="s">
        <v>126</v>
      </c>
      <c r="B64" s="247" t="s">
        <v>346</v>
      </c>
      <c r="C64" s="247" t="s">
        <v>47</v>
      </c>
      <c r="D64" s="248">
        <v>1088738</v>
      </c>
      <c r="E64" s="248" t="s">
        <v>139</v>
      </c>
      <c r="F64" s="248" t="s">
        <v>139</v>
      </c>
    </row>
    <row r="65" spans="1:6" ht="16.5">
      <c r="A65" s="246" t="s">
        <v>245</v>
      </c>
      <c r="B65" s="247" t="s">
        <v>246</v>
      </c>
      <c r="C65" s="247" t="s">
        <v>139</v>
      </c>
      <c r="D65" s="248">
        <v>245511.45</v>
      </c>
      <c r="E65" s="248" t="s">
        <v>139</v>
      </c>
      <c r="F65" s="248" t="s">
        <v>139</v>
      </c>
    </row>
    <row r="66" spans="1:6" ht="31.5">
      <c r="A66" s="246" t="s">
        <v>126</v>
      </c>
      <c r="B66" s="247" t="s">
        <v>246</v>
      </c>
      <c r="C66" s="247" t="s">
        <v>47</v>
      </c>
      <c r="D66" s="248">
        <v>245511.45</v>
      </c>
      <c r="E66" s="248" t="s">
        <v>139</v>
      </c>
      <c r="F66" s="248" t="s">
        <v>139</v>
      </c>
    </row>
    <row r="67" spans="1:6" ht="31.5">
      <c r="A67" s="246" t="s">
        <v>192</v>
      </c>
      <c r="B67" s="247" t="s">
        <v>193</v>
      </c>
      <c r="C67" s="247" t="s">
        <v>139</v>
      </c>
      <c r="D67" s="248">
        <v>838290</v>
      </c>
      <c r="E67" s="248">
        <v>830948.89</v>
      </c>
      <c r="F67" s="248">
        <v>951715.56</v>
      </c>
    </row>
    <row r="68" spans="1:6" ht="31.5">
      <c r="A68" s="246" t="s">
        <v>126</v>
      </c>
      <c r="B68" s="247" t="s">
        <v>193</v>
      </c>
      <c r="C68" s="247" t="s">
        <v>47</v>
      </c>
      <c r="D68" s="248">
        <v>838290</v>
      </c>
      <c r="E68" s="248">
        <v>830948.89</v>
      </c>
      <c r="F68" s="248">
        <v>951715.56</v>
      </c>
    </row>
    <row r="69" spans="1:5" ht="16.5">
      <c r="A69" s="7"/>
      <c r="B69" s="7"/>
      <c r="C69" s="7"/>
      <c r="D69" s="7"/>
      <c r="E69" s="7"/>
    </row>
    <row r="70" spans="1:5" ht="16.5">
      <c r="A70" s="7"/>
      <c r="B70" s="7"/>
      <c r="C70" s="7"/>
      <c r="D70" s="7"/>
      <c r="E70" s="7"/>
    </row>
    <row r="71" spans="1:5" ht="16.5">
      <c r="A71" s="7"/>
      <c r="B71" s="7"/>
      <c r="C71" s="7"/>
      <c r="D71" s="7"/>
      <c r="E71" s="7"/>
    </row>
    <row r="72" spans="1:5" ht="16.5">
      <c r="A72" s="7"/>
      <c r="B72" s="7"/>
      <c r="C72" s="7"/>
      <c r="D72" s="7"/>
      <c r="E72" s="7"/>
    </row>
    <row r="73" spans="1:5" ht="16.5">
      <c r="A73" s="7"/>
      <c r="B73" s="7"/>
      <c r="C73" s="7"/>
      <c r="D73" s="7"/>
      <c r="E73" s="7"/>
    </row>
    <row r="74" spans="1:5" ht="16.5">
      <c r="A74" s="7"/>
      <c r="B74" s="7"/>
      <c r="C74" s="7"/>
      <c r="D74" s="7"/>
      <c r="E74" s="7"/>
    </row>
    <row r="75" spans="1:5" ht="16.5">
      <c r="A75" s="7"/>
      <c r="B75" s="7"/>
      <c r="C75" s="7"/>
      <c r="D75" s="7"/>
      <c r="E75" s="7"/>
    </row>
    <row r="76" spans="1:5" ht="16.5">
      <c r="A76" s="7"/>
      <c r="B76" s="7"/>
      <c r="C76" s="7"/>
      <c r="D76" s="7"/>
      <c r="E76" s="7"/>
    </row>
    <row r="77" spans="1:5" ht="16.5">
      <c r="A77" s="7"/>
      <c r="B77" s="7"/>
      <c r="C77" s="7"/>
      <c r="D77" s="7"/>
      <c r="E77" s="7"/>
    </row>
    <row r="78" spans="1:5" ht="16.5">
      <c r="A78" s="7"/>
      <c r="B78" s="7"/>
      <c r="C78" s="7"/>
      <c r="D78" s="7"/>
      <c r="E78" s="7"/>
    </row>
    <row r="79" spans="1:5" ht="16.5">
      <c r="A79" s="7"/>
      <c r="B79" s="7"/>
      <c r="C79" s="7"/>
      <c r="D79" s="7"/>
      <c r="E79" s="7"/>
    </row>
    <row r="80" spans="1:5" ht="16.5">
      <c r="A80" s="7"/>
      <c r="B80" s="7"/>
      <c r="C80" s="7"/>
      <c r="D80" s="7"/>
      <c r="E80" s="7"/>
    </row>
    <row r="81" spans="1:5" ht="16.5">
      <c r="A81" s="7"/>
      <c r="B81" s="7"/>
      <c r="C81" s="7"/>
      <c r="D81" s="7"/>
      <c r="E81" s="7"/>
    </row>
    <row r="82" spans="1:5" ht="16.5">
      <c r="A82" s="7"/>
      <c r="B82" s="7"/>
      <c r="C82" s="7"/>
      <c r="D82" s="7"/>
      <c r="E82" s="7"/>
    </row>
    <row r="83" spans="1:5" ht="16.5">
      <c r="A83" s="7"/>
      <c r="B83" s="7"/>
      <c r="C83" s="7"/>
      <c r="D83" s="7"/>
      <c r="E83" s="7"/>
    </row>
    <row r="84" spans="1:5" ht="16.5">
      <c r="A84" s="7"/>
      <c r="B84" s="7"/>
      <c r="C84" s="7"/>
      <c r="D84" s="7"/>
      <c r="E84" s="7"/>
    </row>
    <row r="85" spans="1:5" ht="16.5">
      <c r="A85" s="7"/>
      <c r="B85" s="7"/>
      <c r="C85" s="7"/>
      <c r="D85" s="7"/>
      <c r="E85" s="7"/>
    </row>
    <row r="86" spans="1:5" ht="16.5">
      <c r="A86" s="7"/>
      <c r="B86" s="7"/>
      <c r="C86" s="7"/>
      <c r="D86" s="7"/>
      <c r="E86" s="7"/>
    </row>
    <row r="87" spans="1:5" ht="16.5">
      <c r="A87" s="7"/>
      <c r="B87" s="7"/>
      <c r="C87" s="7"/>
      <c r="D87" s="7"/>
      <c r="E87" s="7"/>
    </row>
    <row r="88" spans="1:5" ht="16.5">
      <c r="A88" s="7"/>
      <c r="B88" s="7"/>
      <c r="C88" s="7"/>
      <c r="D88" s="7"/>
      <c r="E88" s="7"/>
    </row>
    <row r="89" spans="1:5" ht="16.5">
      <c r="A89" s="7"/>
      <c r="B89" s="7"/>
      <c r="C89" s="7"/>
      <c r="D89" s="7"/>
      <c r="E89" s="7"/>
    </row>
    <row r="90" spans="1:5" ht="16.5">
      <c r="A90" s="7"/>
      <c r="B90" s="7"/>
      <c r="C90" s="7"/>
      <c r="D90" s="7"/>
      <c r="E90" s="7"/>
    </row>
    <row r="91" spans="1:5" ht="16.5">
      <c r="A91" s="7"/>
      <c r="B91" s="7"/>
      <c r="C91" s="7"/>
      <c r="D91" s="7"/>
      <c r="E91" s="7"/>
    </row>
    <row r="92" spans="1:5" ht="16.5">
      <c r="A92" s="7"/>
      <c r="B92" s="7"/>
      <c r="C92" s="7"/>
      <c r="D92" s="7"/>
      <c r="E92" s="7"/>
    </row>
    <row r="93" spans="1:5" ht="16.5">
      <c r="A93" s="7"/>
      <c r="B93" s="7"/>
      <c r="C93" s="7"/>
      <c r="D93" s="7"/>
      <c r="E93" s="7"/>
    </row>
    <row r="94" spans="1:5" ht="16.5">
      <c r="A94" s="7"/>
      <c r="B94" s="7"/>
      <c r="C94" s="7"/>
      <c r="D94" s="7"/>
      <c r="E94" s="7"/>
    </row>
    <row r="95" spans="1:5" ht="16.5">
      <c r="A95" s="7"/>
      <c r="B95" s="7"/>
      <c r="C95" s="7"/>
      <c r="D95" s="7"/>
      <c r="E95" s="7"/>
    </row>
    <row r="96" spans="1:5" ht="16.5">
      <c r="A96" s="7"/>
      <c r="B96" s="7"/>
      <c r="C96" s="7"/>
      <c r="D96" s="7"/>
      <c r="E96" s="7"/>
    </row>
    <row r="97" spans="1:5" ht="16.5">
      <c r="A97" s="7"/>
      <c r="B97" s="7"/>
      <c r="C97" s="7"/>
      <c r="D97" s="7"/>
      <c r="E97" s="7"/>
    </row>
    <row r="98" spans="1:5" ht="16.5">
      <c r="A98" s="7"/>
      <c r="B98" s="7"/>
      <c r="C98" s="7"/>
      <c r="D98" s="7"/>
      <c r="E98" s="7"/>
    </row>
    <row r="99" spans="1:5" ht="16.5">
      <c r="A99" s="7"/>
      <c r="B99" s="7"/>
      <c r="C99" s="7"/>
      <c r="D99" s="7"/>
      <c r="E99" s="7"/>
    </row>
    <row r="100" spans="1:5" ht="16.5">
      <c r="A100" s="7"/>
      <c r="B100" s="7"/>
      <c r="C100" s="7"/>
      <c r="D100" s="7"/>
      <c r="E100" s="7"/>
    </row>
    <row r="101" spans="1:5" ht="16.5">
      <c r="A101" s="7"/>
      <c r="B101" s="7"/>
      <c r="C101" s="7"/>
      <c r="D101" s="7"/>
      <c r="E101" s="7"/>
    </row>
    <row r="102" spans="1:5" ht="16.5">
      <c r="A102" s="7"/>
      <c r="B102" s="7"/>
      <c r="C102" s="7"/>
      <c r="D102" s="7"/>
      <c r="E102" s="7"/>
    </row>
    <row r="103" spans="1:5" ht="16.5">
      <c r="A103" s="7"/>
      <c r="B103" s="7"/>
      <c r="C103" s="7"/>
      <c r="D103" s="7"/>
      <c r="E103" s="7"/>
    </row>
    <row r="104" spans="1:5" ht="16.5">
      <c r="A104" s="7"/>
      <c r="B104" s="7"/>
      <c r="C104" s="7"/>
      <c r="D104" s="7"/>
      <c r="E104" s="7"/>
    </row>
    <row r="105" spans="1:5" ht="16.5">
      <c r="A105" s="7"/>
      <c r="B105" s="7"/>
      <c r="C105" s="7"/>
      <c r="D105" s="7"/>
      <c r="E105" s="7"/>
    </row>
    <row r="106" spans="1:5" ht="16.5">
      <c r="A106" s="7"/>
      <c r="B106" s="7"/>
      <c r="C106" s="7"/>
      <c r="D106" s="7"/>
      <c r="E106" s="7"/>
    </row>
    <row r="107" spans="1:5" ht="16.5">
      <c r="A107" s="7"/>
      <c r="B107" s="7"/>
      <c r="C107" s="7"/>
      <c r="D107" s="7"/>
      <c r="E107" s="7"/>
    </row>
    <row r="108" spans="1:5" ht="16.5">
      <c r="A108" s="7"/>
      <c r="B108" s="7"/>
      <c r="C108" s="7"/>
      <c r="D108" s="7"/>
      <c r="E108" s="7"/>
    </row>
    <row r="109" spans="1:5" ht="16.5">
      <c r="A109" s="7"/>
      <c r="B109" s="7"/>
      <c r="C109" s="7"/>
      <c r="D109" s="7"/>
      <c r="E109" s="7"/>
    </row>
    <row r="110" spans="1:5" ht="16.5">
      <c r="A110" s="7"/>
      <c r="B110" s="7"/>
      <c r="C110" s="7"/>
      <c r="D110" s="7"/>
      <c r="E110" s="7"/>
    </row>
    <row r="111" spans="1:5" ht="16.5">
      <c r="A111" s="7"/>
      <c r="B111" s="7"/>
      <c r="C111" s="7"/>
      <c r="D111" s="7"/>
      <c r="E111" s="7"/>
    </row>
    <row r="112" spans="1:5" ht="16.5">
      <c r="A112" s="7"/>
      <c r="B112" s="7"/>
      <c r="C112" s="7"/>
      <c r="D112" s="7"/>
      <c r="E112" s="7"/>
    </row>
    <row r="113" spans="1:5" ht="16.5">
      <c r="A113" s="7"/>
      <c r="B113" s="7"/>
      <c r="C113" s="7"/>
      <c r="D113" s="7"/>
      <c r="E113" s="7"/>
    </row>
    <row r="114" spans="1:5" ht="16.5">
      <c r="A114" s="7"/>
      <c r="B114" s="7"/>
      <c r="C114" s="7"/>
      <c r="D114" s="7"/>
      <c r="E114" s="7"/>
    </row>
    <row r="115" spans="1:5" ht="16.5">
      <c r="A115" s="7"/>
      <c r="B115" s="7"/>
      <c r="C115" s="7"/>
      <c r="D115" s="7"/>
      <c r="E115" s="7"/>
    </row>
    <row r="116" spans="1:5" ht="16.5">
      <c r="A116" s="7"/>
      <c r="B116" s="7"/>
      <c r="C116" s="7"/>
      <c r="D116" s="7"/>
      <c r="E116" s="7"/>
    </row>
    <row r="117" spans="1:5" ht="16.5">
      <c r="A117" s="7"/>
      <c r="B117" s="7"/>
      <c r="C117" s="7"/>
      <c r="D117" s="7"/>
      <c r="E117" s="7"/>
    </row>
    <row r="118" spans="1:5" ht="16.5">
      <c r="A118" s="7"/>
      <c r="B118" s="7"/>
      <c r="C118" s="7"/>
      <c r="D118" s="7"/>
      <c r="E118" s="7"/>
    </row>
    <row r="119" spans="1:5" ht="16.5">
      <c r="A119" s="7"/>
      <c r="B119" s="7"/>
      <c r="C119" s="7"/>
      <c r="D119" s="7"/>
      <c r="E119" s="7"/>
    </row>
    <row r="120" spans="1:5" ht="16.5">
      <c r="A120" s="7"/>
      <c r="B120" s="7"/>
      <c r="C120" s="7"/>
      <c r="D120" s="7"/>
      <c r="E120" s="7"/>
    </row>
    <row r="121" spans="1:5" ht="16.5">
      <c r="A121" s="7"/>
      <c r="B121" s="7"/>
      <c r="C121" s="7"/>
      <c r="D121" s="7"/>
      <c r="E121" s="7"/>
    </row>
    <row r="122" spans="1:5" ht="16.5">
      <c r="A122" s="7"/>
      <c r="B122" s="7"/>
      <c r="C122" s="7"/>
      <c r="D122" s="7"/>
      <c r="E122" s="7"/>
    </row>
    <row r="123" spans="1:5" ht="16.5">
      <c r="A123" s="7"/>
      <c r="B123" s="7"/>
      <c r="C123" s="7"/>
      <c r="D123" s="7"/>
      <c r="E123" s="7"/>
    </row>
    <row r="124" spans="1:5" ht="16.5">
      <c r="A124" s="7"/>
      <c r="B124" s="7"/>
      <c r="C124" s="7"/>
      <c r="D124" s="7"/>
      <c r="E124" s="7"/>
    </row>
    <row r="125" spans="1:5" ht="16.5">
      <c r="A125" s="7"/>
      <c r="B125" s="7"/>
      <c r="C125" s="7"/>
      <c r="D125" s="7"/>
      <c r="E125" s="7"/>
    </row>
    <row r="126" spans="1:5" ht="16.5">
      <c r="A126" s="7"/>
      <c r="B126" s="7"/>
      <c r="C126" s="7"/>
      <c r="D126" s="7"/>
      <c r="E126" s="7"/>
    </row>
    <row r="127" spans="1:5" ht="16.5">
      <c r="A127" s="7"/>
      <c r="B127" s="7"/>
      <c r="C127" s="7"/>
      <c r="D127" s="7"/>
      <c r="E127" s="7"/>
    </row>
    <row r="128" spans="1:5" ht="16.5">
      <c r="A128" s="7"/>
      <c r="B128" s="7"/>
      <c r="C128" s="7"/>
      <c r="D128" s="7"/>
      <c r="E128" s="7"/>
    </row>
    <row r="129" spans="1:5" ht="16.5">
      <c r="A129" s="7"/>
      <c r="B129" s="7"/>
      <c r="C129" s="7"/>
      <c r="D129" s="7"/>
      <c r="E129" s="7"/>
    </row>
    <row r="130" spans="1:5" ht="16.5">
      <c r="A130" s="7"/>
      <c r="B130" s="7"/>
      <c r="C130" s="7"/>
      <c r="D130" s="7"/>
      <c r="E130" s="7"/>
    </row>
    <row r="131" spans="1:5" ht="16.5">
      <c r="A131" s="7"/>
      <c r="B131" s="7"/>
      <c r="C131" s="7"/>
      <c r="D131" s="7"/>
      <c r="E131" s="7"/>
    </row>
    <row r="132" spans="1:5" ht="16.5">
      <c r="A132" s="7"/>
      <c r="B132" s="7"/>
      <c r="C132" s="7"/>
      <c r="D132" s="7"/>
      <c r="E132" s="7"/>
    </row>
    <row r="133" spans="1:5" ht="16.5">
      <c r="A133" s="7"/>
      <c r="B133" s="7"/>
      <c r="C133" s="7"/>
      <c r="D133" s="7"/>
      <c r="E133" s="7"/>
    </row>
    <row r="134" spans="1:5" ht="16.5">
      <c r="A134" s="7"/>
      <c r="B134" s="7"/>
      <c r="C134" s="7"/>
      <c r="D134" s="7"/>
      <c r="E134" s="7"/>
    </row>
    <row r="135" spans="1:5" ht="16.5">
      <c r="A135" s="7"/>
      <c r="B135" s="7"/>
      <c r="C135" s="7"/>
      <c r="D135" s="7"/>
      <c r="E135" s="7"/>
    </row>
    <row r="136" spans="1:5" ht="16.5">
      <c r="A136" s="7"/>
      <c r="B136" s="7"/>
      <c r="C136" s="7"/>
      <c r="D136" s="7"/>
      <c r="E136" s="7"/>
    </row>
    <row r="137" spans="1:5" ht="16.5">
      <c r="A137" s="7"/>
      <c r="B137" s="7"/>
      <c r="C137" s="7"/>
      <c r="D137" s="7"/>
      <c r="E137" s="7"/>
    </row>
    <row r="138" spans="1:5" ht="16.5">
      <c r="A138" s="7"/>
      <c r="B138" s="7"/>
      <c r="C138" s="7"/>
      <c r="D138" s="7"/>
      <c r="E138" s="7"/>
    </row>
    <row r="139" spans="1:5" ht="16.5">
      <c r="A139" s="7"/>
      <c r="B139" s="7"/>
      <c r="C139" s="7"/>
      <c r="D139" s="7"/>
      <c r="E139" s="7"/>
    </row>
    <row r="140" spans="1:5" ht="16.5">
      <c r="A140" s="7"/>
      <c r="B140" s="7"/>
      <c r="C140" s="7"/>
      <c r="D140" s="7"/>
      <c r="E140" s="7"/>
    </row>
    <row r="141" spans="1:5" ht="16.5">
      <c r="A141" s="7"/>
      <c r="B141" s="7"/>
      <c r="C141" s="7"/>
      <c r="D141" s="7"/>
      <c r="E141" s="7"/>
    </row>
    <row r="142" spans="1:5" ht="16.5">
      <c r="A142" s="7"/>
      <c r="B142" s="7"/>
      <c r="C142" s="7"/>
      <c r="D142" s="7"/>
      <c r="E142" s="7"/>
    </row>
    <row r="143" spans="1:5" ht="16.5">
      <c r="A143" s="7"/>
      <c r="B143" s="7"/>
      <c r="C143" s="7"/>
      <c r="D143" s="7"/>
      <c r="E143" s="7"/>
    </row>
    <row r="144" spans="1:5" ht="16.5">
      <c r="A144" s="7"/>
      <c r="B144" s="7"/>
      <c r="C144" s="7"/>
      <c r="D144" s="7"/>
      <c r="E144" s="7"/>
    </row>
    <row r="145" spans="1:5" ht="16.5">
      <c r="A145" s="7"/>
      <c r="B145" s="7"/>
      <c r="C145" s="7"/>
      <c r="D145" s="7"/>
      <c r="E145" s="7"/>
    </row>
    <row r="146" spans="1:5" ht="16.5">
      <c r="A146" s="7"/>
      <c r="B146" s="7"/>
      <c r="C146" s="7"/>
      <c r="D146" s="7"/>
      <c r="E146" s="7"/>
    </row>
    <row r="147" spans="1:5" ht="16.5">
      <c r="A147" s="7"/>
      <c r="B147" s="7"/>
      <c r="C147" s="7"/>
      <c r="D147" s="7"/>
      <c r="E147" s="7"/>
    </row>
    <row r="148" spans="1:5" ht="16.5">
      <c r="A148" s="7"/>
      <c r="B148" s="7"/>
      <c r="C148" s="7"/>
      <c r="D148" s="7"/>
      <c r="E148" s="7"/>
    </row>
    <row r="149" spans="1:5" ht="16.5">
      <c r="A149" s="7"/>
      <c r="B149" s="7"/>
      <c r="C149" s="7"/>
      <c r="D149" s="7"/>
      <c r="E149" s="7"/>
    </row>
    <row r="150" spans="1:5" ht="16.5">
      <c r="A150" s="7"/>
      <c r="B150" s="7"/>
      <c r="C150" s="7"/>
      <c r="D150" s="7"/>
      <c r="E150" s="7"/>
    </row>
    <row r="151" spans="1:5" ht="16.5">
      <c r="A151" s="7"/>
      <c r="B151" s="7"/>
      <c r="C151" s="7"/>
      <c r="D151" s="7"/>
      <c r="E151" s="7"/>
    </row>
    <row r="152" spans="1:5" ht="16.5">
      <c r="A152" s="7"/>
      <c r="B152" s="7"/>
      <c r="C152" s="7"/>
      <c r="D152" s="7"/>
      <c r="E152" s="7"/>
    </row>
    <row r="153" spans="1:5" ht="16.5">
      <c r="A153" s="7"/>
      <c r="B153" s="7"/>
      <c r="C153" s="7"/>
      <c r="D153" s="7"/>
      <c r="E153" s="7"/>
    </row>
    <row r="154" spans="1:5" ht="16.5">
      <c r="A154" s="7"/>
      <c r="B154" s="7"/>
      <c r="C154" s="7"/>
      <c r="D154" s="7"/>
      <c r="E154" s="7"/>
    </row>
    <row r="155" spans="1:5" ht="16.5">
      <c r="A155" s="7"/>
      <c r="B155" s="7"/>
      <c r="C155" s="7"/>
      <c r="D155" s="7"/>
      <c r="E155" s="7"/>
    </row>
    <row r="156" spans="1:5" ht="16.5">
      <c r="A156" s="7"/>
      <c r="B156" s="7"/>
      <c r="C156" s="7"/>
      <c r="D156" s="7"/>
      <c r="E156" s="7"/>
    </row>
    <row r="157" spans="1:5" ht="16.5">
      <c r="A157" s="7"/>
      <c r="B157" s="7"/>
      <c r="C157" s="7"/>
      <c r="D157" s="7"/>
      <c r="E157" s="7"/>
    </row>
    <row r="158" spans="1:5" ht="16.5">
      <c r="A158" s="7"/>
      <c r="B158" s="7"/>
      <c r="C158" s="7"/>
      <c r="D158" s="7"/>
      <c r="E158" s="7"/>
    </row>
    <row r="159" spans="1:5" ht="16.5">
      <c r="A159" s="7"/>
      <c r="B159" s="7"/>
      <c r="C159" s="7"/>
      <c r="D159" s="7"/>
      <c r="E159" s="7"/>
    </row>
    <row r="160" spans="1:5" ht="16.5">
      <c r="A160" s="7"/>
      <c r="B160" s="7"/>
      <c r="C160" s="7"/>
      <c r="D160" s="7"/>
      <c r="E160" s="7"/>
    </row>
    <row r="161" spans="1:5" ht="16.5">
      <c r="A161" s="7"/>
      <c r="B161" s="7"/>
      <c r="C161" s="7"/>
      <c r="D161" s="7"/>
      <c r="E161" s="7"/>
    </row>
    <row r="162" spans="1:5" ht="16.5">
      <c r="A162" s="7"/>
      <c r="B162" s="7"/>
      <c r="C162" s="7"/>
      <c r="D162" s="7"/>
      <c r="E162" s="7"/>
    </row>
    <row r="163" spans="1:5" ht="16.5">
      <c r="A163" s="7"/>
      <c r="B163" s="7"/>
      <c r="C163" s="7"/>
      <c r="D163" s="7"/>
      <c r="E163" s="7"/>
    </row>
    <row r="164" spans="1:5" ht="16.5">
      <c r="A164" s="7"/>
      <c r="B164" s="7"/>
      <c r="C164" s="7"/>
      <c r="D164" s="7"/>
      <c r="E164" s="7"/>
    </row>
    <row r="165" spans="1:5" ht="16.5">
      <c r="A165" s="7"/>
      <c r="B165" s="7"/>
      <c r="C165" s="7"/>
      <c r="D165" s="7"/>
      <c r="E165" s="7"/>
    </row>
    <row r="166" spans="1:5" ht="16.5">
      <c r="A166" s="7"/>
      <c r="B166" s="7"/>
      <c r="C166" s="7"/>
      <c r="D166" s="7"/>
      <c r="E166" s="7"/>
    </row>
    <row r="167" spans="1:5" ht="16.5">
      <c r="A167" s="7"/>
      <c r="B167" s="7"/>
      <c r="C167" s="7"/>
      <c r="D167" s="7"/>
      <c r="E167" s="7"/>
    </row>
    <row r="168" spans="1:5" ht="16.5">
      <c r="A168" s="7"/>
      <c r="B168" s="7"/>
      <c r="C168" s="7"/>
      <c r="D168" s="7"/>
      <c r="E168" s="7"/>
    </row>
    <row r="169" spans="1:5" ht="16.5">
      <c r="A169" s="7"/>
      <c r="B169" s="7"/>
      <c r="C169" s="7"/>
      <c r="D169" s="7"/>
      <c r="E169" s="7"/>
    </row>
    <row r="170" spans="1:5" ht="16.5">
      <c r="A170" s="7"/>
      <c r="B170" s="7"/>
      <c r="C170" s="7"/>
      <c r="D170" s="7"/>
      <c r="E170" s="7"/>
    </row>
    <row r="171" spans="1:5" ht="16.5">
      <c r="A171" s="7"/>
      <c r="B171" s="7"/>
      <c r="C171" s="7"/>
      <c r="D171" s="7"/>
      <c r="E171" s="7"/>
    </row>
    <row r="172" spans="1:5" ht="16.5">
      <c r="A172" s="7"/>
      <c r="B172" s="7"/>
      <c r="C172" s="7"/>
      <c r="D172" s="7"/>
      <c r="E172" s="7"/>
    </row>
    <row r="173" spans="1:5" ht="16.5">
      <c r="A173" s="7"/>
      <c r="B173" s="7"/>
      <c r="C173" s="7"/>
      <c r="D173" s="7"/>
      <c r="E173" s="7"/>
    </row>
    <row r="174" spans="1:5" ht="16.5">
      <c r="A174" s="7"/>
      <c r="B174" s="7"/>
      <c r="C174" s="7"/>
      <c r="D174" s="7"/>
      <c r="E174" s="7"/>
    </row>
    <row r="175" spans="1:5" ht="16.5">
      <c r="A175" s="7"/>
      <c r="B175" s="7"/>
      <c r="C175" s="7"/>
      <c r="D175" s="7"/>
      <c r="E175" s="7"/>
    </row>
    <row r="176" spans="1:5" ht="16.5">
      <c r="A176" s="7"/>
      <c r="B176" s="7"/>
      <c r="C176" s="7"/>
      <c r="D176" s="7"/>
      <c r="E176" s="7"/>
    </row>
    <row r="177" spans="1:5" ht="16.5">
      <c r="A177" s="7"/>
      <c r="B177" s="7"/>
      <c r="C177" s="7"/>
      <c r="D177" s="7"/>
      <c r="E177" s="7"/>
    </row>
    <row r="178" spans="1:5" ht="16.5">
      <c r="A178" s="7"/>
      <c r="B178" s="7"/>
      <c r="C178" s="7"/>
      <c r="D178" s="7"/>
      <c r="E178" s="7"/>
    </row>
    <row r="179" spans="1:5" ht="16.5">
      <c r="A179" s="7"/>
      <c r="B179" s="7"/>
      <c r="C179" s="7"/>
      <c r="D179" s="7"/>
      <c r="E179" s="7"/>
    </row>
    <row r="180" spans="1:5" ht="16.5">
      <c r="A180" s="7"/>
      <c r="B180" s="7"/>
      <c r="C180" s="7"/>
      <c r="D180" s="7"/>
      <c r="E180" s="7"/>
    </row>
    <row r="181" spans="1:5" ht="16.5">
      <c r="A181" s="7"/>
      <c r="B181" s="7"/>
      <c r="C181" s="7"/>
      <c r="D181" s="7"/>
      <c r="E181" s="7"/>
    </row>
    <row r="182" spans="1:5" ht="16.5">
      <c r="A182" s="7"/>
      <c r="B182" s="7"/>
      <c r="C182" s="7"/>
      <c r="D182" s="7"/>
      <c r="E182" s="7"/>
    </row>
    <row r="183" spans="1:5" ht="16.5">
      <c r="A183" s="7"/>
      <c r="B183" s="7"/>
      <c r="C183" s="7"/>
      <c r="D183" s="7"/>
      <c r="E183" s="7"/>
    </row>
    <row r="184" spans="1:5" ht="16.5">
      <c r="A184" s="7"/>
      <c r="B184" s="7"/>
      <c r="C184" s="7"/>
      <c r="D184" s="7"/>
      <c r="E184" s="7"/>
    </row>
    <row r="185" spans="1:5" ht="16.5">
      <c r="A185" s="7"/>
      <c r="B185" s="7"/>
      <c r="C185" s="7"/>
      <c r="D185" s="7"/>
      <c r="E185" s="7"/>
    </row>
    <row r="186" spans="1:5" ht="16.5">
      <c r="A186" s="7"/>
      <c r="B186" s="7"/>
      <c r="C186" s="7"/>
      <c r="D186" s="7"/>
      <c r="E186" s="7"/>
    </row>
    <row r="187" spans="1:5" ht="16.5">
      <c r="A187" s="7"/>
      <c r="B187" s="7"/>
      <c r="C187" s="7"/>
      <c r="D187" s="7"/>
      <c r="E187" s="7"/>
    </row>
    <row r="188" spans="1:5" ht="16.5">
      <c r="A188" s="7"/>
      <c r="B188" s="7"/>
      <c r="C188" s="7"/>
      <c r="D188" s="7"/>
      <c r="E188" s="7"/>
    </row>
    <row r="189" spans="1:5" ht="16.5">
      <c r="A189" s="7"/>
      <c r="B189" s="7"/>
      <c r="C189" s="7"/>
      <c r="D189" s="7"/>
      <c r="E189" s="7"/>
    </row>
    <row r="190" spans="1:5" ht="16.5">
      <c r="A190" s="7"/>
      <c r="B190" s="7"/>
      <c r="C190" s="7"/>
      <c r="D190" s="7"/>
      <c r="E190" s="7"/>
    </row>
    <row r="191" spans="1:5" ht="16.5">
      <c r="A191" s="7"/>
      <c r="B191" s="7"/>
      <c r="C191" s="7"/>
      <c r="D191" s="7"/>
      <c r="E191" s="7"/>
    </row>
    <row r="192" spans="1:5" ht="16.5">
      <c r="A192" s="7"/>
      <c r="B192" s="7"/>
      <c r="C192" s="7"/>
      <c r="D192" s="7"/>
      <c r="E192" s="7"/>
    </row>
    <row r="193" spans="1:5" ht="16.5">
      <c r="A193" s="7"/>
      <c r="B193" s="7"/>
      <c r="C193" s="7"/>
      <c r="D193" s="7"/>
      <c r="E193" s="7"/>
    </row>
    <row r="194" spans="1:5" ht="16.5">
      <c r="A194" s="7"/>
      <c r="B194" s="7"/>
      <c r="C194" s="7"/>
      <c r="D194" s="7"/>
      <c r="E194" s="7"/>
    </row>
    <row r="195" spans="1:5" ht="16.5">
      <c r="A195" s="7"/>
      <c r="B195" s="7"/>
      <c r="C195" s="7"/>
      <c r="D195" s="7"/>
      <c r="E195" s="7"/>
    </row>
    <row r="196" spans="1:5" ht="16.5">
      <c r="A196" s="7"/>
      <c r="B196" s="7"/>
      <c r="C196" s="7"/>
      <c r="D196" s="7"/>
      <c r="E196" s="7"/>
    </row>
    <row r="197" spans="1:5" ht="16.5">
      <c r="A197" s="7"/>
      <c r="B197" s="7"/>
      <c r="C197" s="7"/>
      <c r="D197" s="7"/>
      <c r="E197" s="7"/>
    </row>
    <row r="198" spans="1:5" ht="16.5">
      <c r="A198" s="7"/>
      <c r="B198" s="7"/>
      <c r="C198" s="7"/>
      <c r="D198" s="7"/>
      <c r="E198" s="7"/>
    </row>
    <row r="199" spans="1:5" ht="16.5">
      <c r="A199" s="7"/>
      <c r="B199" s="7"/>
      <c r="C199" s="7"/>
      <c r="D199" s="7"/>
      <c r="E199" s="7"/>
    </row>
    <row r="200" spans="1:5" ht="16.5">
      <c r="A200" s="7"/>
      <c r="B200" s="7"/>
      <c r="C200" s="7"/>
      <c r="D200" s="7"/>
      <c r="E200" s="7"/>
    </row>
    <row r="201" spans="1:5" ht="16.5">
      <c r="A201" s="7"/>
      <c r="B201" s="7"/>
      <c r="C201" s="7"/>
      <c r="D201" s="7"/>
      <c r="E201" s="7"/>
    </row>
    <row r="202" spans="1:5" ht="16.5">
      <c r="A202" s="7"/>
      <c r="B202" s="7"/>
      <c r="C202" s="7"/>
      <c r="D202" s="7"/>
      <c r="E202" s="7"/>
    </row>
    <row r="203" spans="1:5" ht="16.5">
      <c r="A203" s="7"/>
      <c r="B203" s="7"/>
      <c r="C203" s="7"/>
      <c r="D203" s="7"/>
      <c r="E203" s="7"/>
    </row>
    <row r="204" spans="1:5" ht="16.5">
      <c r="A204" s="7"/>
      <c r="B204" s="7"/>
      <c r="C204" s="7"/>
      <c r="D204" s="7"/>
      <c r="E204" s="7"/>
    </row>
    <row r="205" spans="1:5" ht="16.5">
      <c r="A205" s="7"/>
      <c r="B205" s="7"/>
      <c r="C205" s="7"/>
      <c r="D205" s="7"/>
      <c r="E205" s="7"/>
    </row>
    <row r="206" spans="1:5" ht="16.5">
      <c r="A206" s="7"/>
      <c r="B206" s="7"/>
      <c r="C206" s="7"/>
      <c r="D206" s="7"/>
      <c r="E206" s="7"/>
    </row>
    <row r="207" spans="1:5" ht="16.5">
      <c r="A207" s="7"/>
      <c r="B207" s="7"/>
      <c r="C207" s="7"/>
      <c r="D207" s="7"/>
      <c r="E207" s="7"/>
    </row>
    <row r="208" spans="1:5" ht="16.5">
      <c r="A208" s="7"/>
      <c r="B208" s="7"/>
      <c r="C208" s="7"/>
      <c r="D208" s="7"/>
      <c r="E208" s="7"/>
    </row>
    <row r="209" spans="1:5" ht="16.5">
      <c r="A209" s="7"/>
      <c r="B209" s="7"/>
      <c r="C209" s="7"/>
      <c r="D209" s="7"/>
      <c r="E209" s="7"/>
    </row>
    <row r="210" spans="1:5" ht="16.5">
      <c r="A210" s="7"/>
      <c r="B210" s="7"/>
      <c r="C210" s="7"/>
      <c r="D210" s="7"/>
      <c r="E210" s="7"/>
    </row>
    <row r="211" spans="1:5" ht="16.5">
      <c r="A211" s="7"/>
      <c r="B211" s="7"/>
      <c r="C211" s="7"/>
      <c r="D211" s="7"/>
      <c r="E211" s="7"/>
    </row>
    <row r="212" spans="1:5" ht="16.5">
      <c r="A212" s="7"/>
      <c r="B212" s="7"/>
      <c r="C212" s="7"/>
      <c r="D212" s="7"/>
      <c r="E212" s="7"/>
    </row>
    <row r="213" spans="1:5" ht="16.5">
      <c r="A213" s="7"/>
      <c r="B213" s="7"/>
      <c r="C213" s="7"/>
      <c r="D213" s="7"/>
      <c r="E213" s="7"/>
    </row>
    <row r="214" spans="1:5" ht="16.5">
      <c r="A214" s="7"/>
      <c r="B214" s="7"/>
      <c r="C214" s="7"/>
      <c r="D214" s="7"/>
      <c r="E214" s="7"/>
    </row>
    <row r="215" spans="1:5" ht="16.5">
      <c r="A215" s="7"/>
      <c r="B215" s="7"/>
      <c r="C215" s="7"/>
      <c r="D215" s="7"/>
      <c r="E215" s="7"/>
    </row>
    <row r="216" spans="1:5" ht="16.5">
      <c r="A216" s="7"/>
      <c r="B216" s="7"/>
      <c r="C216" s="7"/>
      <c r="D216" s="7"/>
      <c r="E216" s="7"/>
    </row>
    <row r="217" spans="1:5" ht="16.5">
      <c r="A217" s="7"/>
      <c r="B217" s="7"/>
      <c r="C217" s="7"/>
      <c r="D217" s="7"/>
      <c r="E217" s="7"/>
    </row>
    <row r="218" spans="1:5" ht="16.5">
      <c r="A218" s="7"/>
      <c r="B218" s="7"/>
      <c r="C218" s="7"/>
      <c r="D218" s="7"/>
      <c r="E218" s="7"/>
    </row>
    <row r="219" spans="1:5" ht="16.5">
      <c r="A219" s="7"/>
      <c r="B219" s="7"/>
      <c r="C219" s="7"/>
      <c r="D219" s="7"/>
      <c r="E219" s="7"/>
    </row>
    <row r="220" spans="1:5" ht="16.5">
      <c r="A220" s="7"/>
      <c r="B220" s="7"/>
      <c r="C220" s="7"/>
      <c r="D220" s="7"/>
      <c r="E220" s="7"/>
    </row>
    <row r="221" spans="1:5" ht="16.5">
      <c r="A221" s="7"/>
      <c r="B221" s="7"/>
      <c r="C221" s="7"/>
      <c r="D221" s="7"/>
      <c r="E221" s="7"/>
    </row>
    <row r="222" spans="1:5" ht="16.5">
      <c r="A222" s="7"/>
      <c r="B222" s="7"/>
      <c r="C222" s="7"/>
      <c r="D222" s="7"/>
      <c r="E222" s="7"/>
    </row>
    <row r="223" spans="1:5" ht="16.5">
      <c r="A223" s="7"/>
      <c r="B223" s="7"/>
      <c r="C223" s="7"/>
      <c r="D223" s="7"/>
      <c r="E223" s="7"/>
    </row>
    <row r="224" spans="1:5" ht="16.5">
      <c r="A224" s="7"/>
      <c r="B224" s="7"/>
      <c r="C224" s="7"/>
      <c r="D224" s="7"/>
      <c r="E224" s="7"/>
    </row>
    <row r="225" spans="1:5" ht="16.5">
      <c r="A225" s="7"/>
      <c r="B225" s="7"/>
      <c r="C225" s="7"/>
      <c r="D225" s="7"/>
      <c r="E225" s="7"/>
    </row>
    <row r="226" spans="1:5" ht="16.5">
      <c r="A226" s="7"/>
      <c r="B226" s="7"/>
      <c r="C226" s="7"/>
      <c r="D226" s="7"/>
      <c r="E226" s="7"/>
    </row>
    <row r="227" spans="1:5" ht="16.5">
      <c r="A227" s="7"/>
      <c r="B227" s="7"/>
      <c r="C227" s="7"/>
      <c r="D227" s="7"/>
      <c r="E227" s="7"/>
    </row>
    <row r="228" spans="1:5" ht="16.5">
      <c r="A228" s="7"/>
      <c r="B228" s="7"/>
      <c r="C228" s="7"/>
      <c r="D228" s="7"/>
      <c r="E228" s="7"/>
    </row>
    <row r="229" spans="1:5" ht="16.5">
      <c r="A229" s="7"/>
      <c r="B229" s="7"/>
      <c r="C229" s="7"/>
      <c r="D229" s="7"/>
      <c r="E229" s="7"/>
    </row>
    <row r="230" spans="1:5" ht="16.5">
      <c r="A230" s="7"/>
      <c r="B230" s="7"/>
      <c r="C230" s="7"/>
      <c r="D230" s="7"/>
      <c r="E230" s="7"/>
    </row>
    <row r="231" spans="1:5" ht="16.5">
      <c r="A231" s="7"/>
      <c r="B231" s="7"/>
      <c r="C231" s="7"/>
      <c r="D231" s="7"/>
      <c r="E231" s="7"/>
    </row>
    <row r="232" spans="1:5" ht="16.5">
      <c r="A232" s="7"/>
      <c r="B232" s="7"/>
      <c r="C232" s="7"/>
      <c r="D232" s="7"/>
      <c r="E232" s="7"/>
    </row>
    <row r="233" spans="1:5" ht="16.5">
      <c r="A233" s="7"/>
      <c r="B233" s="7"/>
      <c r="C233" s="7"/>
      <c r="D233" s="7"/>
      <c r="E233" s="7"/>
    </row>
    <row r="234" spans="1:5" ht="16.5">
      <c r="A234" s="7"/>
      <c r="B234" s="7"/>
      <c r="C234" s="7"/>
      <c r="D234" s="7"/>
      <c r="E234" s="7"/>
    </row>
    <row r="235" spans="1:5" ht="16.5">
      <c r="A235" s="7"/>
      <c r="B235" s="7"/>
      <c r="C235" s="7"/>
      <c r="D235" s="7"/>
      <c r="E235" s="7"/>
    </row>
    <row r="236" spans="1:5" ht="16.5">
      <c r="A236" s="7"/>
      <c r="B236" s="7"/>
      <c r="C236" s="7"/>
      <c r="D236" s="7"/>
      <c r="E236" s="7"/>
    </row>
    <row r="237" spans="1:5" ht="16.5">
      <c r="A237" s="7"/>
      <c r="B237" s="7"/>
      <c r="C237" s="7"/>
      <c r="D237" s="7"/>
      <c r="E237" s="7"/>
    </row>
    <row r="238" spans="1:5" ht="16.5">
      <c r="A238" s="7"/>
      <c r="B238" s="7"/>
      <c r="C238" s="7"/>
      <c r="D238" s="7"/>
      <c r="E238" s="7"/>
    </row>
    <row r="239" spans="1:5" ht="16.5">
      <c r="A239" s="7"/>
      <c r="B239" s="7"/>
      <c r="C239" s="7"/>
      <c r="D239" s="7"/>
      <c r="E239" s="7"/>
    </row>
    <row r="240" spans="1:5" ht="16.5">
      <c r="A240" s="7"/>
      <c r="B240" s="7"/>
      <c r="C240" s="7"/>
      <c r="D240" s="7"/>
      <c r="E240" s="7"/>
    </row>
    <row r="241" spans="1:5" ht="16.5">
      <c r="A241" s="7"/>
      <c r="B241" s="7"/>
      <c r="C241" s="7"/>
      <c r="D241" s="7"/>
      <c r="E241" s="7"/>
    </row>
    <row r="242" spans="1:5" ht="16.5">
      <c r="A242" s="7"/>
      <c r="B242" s="7"/>
      <c r="C242" s="7"/>
      <c r="D242" s="7"/>
      <c r="E242" s="7"/>
    </row>
    <row r="243" spans="1:5" ht="16.5">
      <c r="A243" s="7"/>
      <c r="B243" s="7"/>
      <c r="C243" s="7"/>
      <c r="D243" s="7"/>
      <c r="E243" s="7"/>
    </row>
    <row r="244" spans="1:5" ht="16.5">
      <c r="A244" s="7"/>
      <c r="B244" s="7"/>
      <c r="C244" s="7"/>
      <c r="D244" s="7"/>
      <c r="E244" s="7"/>
    </row>
    <row r="245" spans="1:5" ht="16.5">
      <c r="A245" s="7"/>
      <c r="B245" s="7"/>
      <c r="C245" s="7"/>
      <c r="D245" s="7"/>
      <c r="E245" s="7"/>
    </row>
    <row r="246" spans="1:5" ht="16.5">
      <c r="A246" s="7"/>
      <c r="B246" s="7"/>
      <c r="C246" s="7"/>
      <c r="D246" s="7"/>
      <c r="E246" s="7"/>
    </row>
    <row r="247" spans="1:5" ht="16.5">
      <c r="A247" s="7"/>
      <c r="B247" s="7"/>
      <c r="C247" s="7"/>
      <c r="D247" s="7"/>
      <c r="E247" s="7"/>
    </row>
    <row r="248" spans="1:5" ht="16.5">
      <c r="A248" s="7"/>
      <c r="B248" s="7"/>
      <c r="C248" s="7"/>
      <c r="D248" s="7"/>
      <c r="E248" s="7"/>
    </row>
    <row r="249" spans="1:5" ht="16.5">
      <c r="A249" s="7"/>
      <c r="B249" s="7"/>
      <c r="C249" s="7"/>
      <c r="D249" s="7"/>
      <c r="E249" s="7"/>
    </row>
    <row r="250" spans="1:5" ht="16.5">
      <c r="A250" s="7"/>
      <c r="B250" s="7"/>
      <c r="C250" s="7"/>
      <c r="D250" s="7"/>
      <c r="E250" s="7"/>
    </row>
    <row r="251" spans="1:5" ht="16.5">
      <c r="A251" s="7"/>
      <c r="B251" s="7"/>
      <c r="C251" s="7"/>
      <c r="D251" s="7"/>
      <c r="E251" s="7"/>
    </row>
    <row r="252" spans="1:5" ht="16.5">
      <c r="A252" s="7"/>
      <c r="B252" s="7"/>
      <c r="C252" s="7"/>
      <c r="D252" s="7"/>
      <c r="E252" s="7"/>
    </row>
    <row r="253" spans="1:5" ht="16.5">
      <c r="A253" s="7"/>
      <c r="B253" s="7"/>
      <c r="C253" s="7"/>
      <c r="D253" s="7"/>
      <c r="E253" s="7"/>
    </row>
    <row r="254" spans="1:5" ht="16.5">
      <c r="A254" s="7"/>
      <c r="B254" s="7"/>
      <c r="C254" s="7"/>
      <c r="D254" s="7"/>
      <c r="E254" s="7"/>
    </row>
    <row r="255" spans="1:5" ht="16.5">
      <c r="A255" s="7"/>
      <c r="B255" s="7"/>
      <c r="C255" s="7"/>
      <c r="D255" s="7"/>
      <c r="E255" s="7"/>
    </row>
    <row r="256" spans="1:5" ht="16.5">
      <c r="A256" s="7"/>
      <c r="B256" s="7"/>
      <c r="C256" s="7"/>
      <c r="D256" s="7"/>
      <c r="E256" s="7"/>
    </row>
    <row r="257" spans="1:5" ht="16.5">
      <c r="A257" s="7"/>
      <c r="B257" s="7"/>
      <c r="C257" s="7"/>
      <c r="D257" s="7"/>
      <c r="E257" s="7"/>
    </row>
    <row r="258" spans="1:5" ht="16.5">
      <c r="A258" s="7"/>
      <c r="B258" s="7"/>
      <c r="C258" s="7"/>
      <c r="D258" s="7"/>
      <c r="E258" s="7"/>
    </row>
    <row r="259" spans="1:5" ht="16.5">
      <c r="A259" s="7"/>
      <c r="B259" s="7"/>
      <c r="C259" s="7"/>
      <c r="D259" s="7"/>
      <c r="E259" s="7"/>
    </row>
    <row r="260" spans="1:5" ht="16.5">
      <c r="A260" s="7"/>
      <c r="B260" s="7"/>
      <c r="C260" s="7"/>
      <c r="D260" s="7"/>
      <c r="E260" s="7"/>
    </row>
    <row r="261" spans="1:5" ht="16.5">
      <c r="A261" s="7"/>
      <c r="B261" s="7"/>
      <c r="C261" s="7"/>
      <c r="D261" s="7"/>
      <c r="E261" s="7"/>
    </row>
    <row r="262" spans="1:5" ht="16.5">
      <c r="A262" s="7"/>
      <c r="B262" s="7"/>
      <c r="C262" s="7"/>
      <c r="D262" s="7"/>
      <c r="E262" s="7"/>
    </row>
    <row r="263" spans="1:5" ht="16.5">
      <c r="A263" s="7"/>
      <c r="B263" s="7"/>
      <c r="C263" s="7"/>
      <c r="D263" s="7"/>
      <c r="E263" s="7"/>
    </row>
    <row r="264" spans="1:5" ht="16.5">
      <c r="A264" s="7"/>
      <c r="B264" s="7"/>
      <c r="C264" s="7"/>
      <c r="D264" s="7"/>
      <c r="E264" s="7"/>
    </row>
    <row r="265" spans="1:5" ht="16.5">
      <c r="A265" s="7"/>
      <c r="B265" s="7"/>
      <c r="C265" s="7"/>
      <c r="D265" s="7"/>
      <c r="E265" s="7"/>
    </row>
    <row r="266" spans="1:5" ht="16.5">
      <c r="A266" s="7"/>
      <c r="B266" s="7"/>
      <c r="C266" s="7"/>
      <c r="D266" s="7"/>
      <c r="E266" s="7"/>
    </row>
    <row r="267" spans="1:5" ht="16.5">
      <c r="A267" s="7"/>
      <c r="B267" s="7"/>
      <c r="C267" s="7"/>
      <c r="D267" s="7"/>
      <c r="E267" s="7"/>
    </row>
    <row r="268" spans="1:5" ht="16.5">
      <c r="A268" s="7"/>
      <c r="B268" s="7"/>
      <c r="C268" s="7"/>
      <c r="D268" s="7"/>
      <c r="E268" s="7"/>
    </row>
    <row r="269" spans="1:5" ht="16.5">
      <c r="A269" s="7"/>
      <c r="B269" s="7"/>
      <c r="C269" s="7"/>
      <c r="D269" s="7"/>
      <c r="E269" s="7"/>
    </row>
    <row r="270" spans="1:5" ht="16.5">
      <c r="A270" s="7"/>
      <c r="B270" s="7"/>
      <c r="C270" s="7"/>
      <c r="D270" s="7"/>
      <c r="E270" s="7"/>
    </row>
    <row r="271" spans="1:5" ht="16.5">
      <c r="A271" s="7"/>
      <c r="B271" s="7"/>
      <c r="C271" s="7"/>
      <c r="D271" s="7"/>
      <c r="E271" s="7"/>
    </row>
    <row r="272" spans="1:5" ht="16.5">
      <c r="A272" s="7"/>
      <c r="B272" s="7"/>
      <c r="C272" s="7"/>
      <c r="D272" s="7"/>
      <c r="E272" s="7"/>
    </row>
    <row r="273" spans="1:5" ht="16.5">
      <c r="A273" s="7"/>
      <c r="B273" s="7"/>
      <c r="C273" s="7"/>
      <c r="D273" s="7"/>
      <c r="E273" s="7"/>
    </row>
    <row r="274" spans="1:5" ht="16.5">
      <c r="A274" s="7"/>
      <c r="B274" s="7"/>
      <c r="C274" s="7"/>
      <c r="D274" s="7"/>
      <c r="E274" s="7"/>
    </row>
    <row r="275" spans="1:5" ht="16.5">
      <c r="A275" s="7"/>
      <c r="B275" s="7"/>
      <c r="C275" s="7"/>
      <c r="D275" s="7"/>
      <c r="E275" s="7"/>
    </row>
    <row r="276" spans="1:5" ht="16.5">
      <c r="A276" s="7"/>
      <c r="B276" s="7"/>
      <c r="C276" s="7"/>
      <c r="D276" s="7"/>
      <c r="E276" s="7"/>
    </row>
    <row r="277" spans="1:5" ht="16.5">
      <c r="A277" s="7"/>
      <c r="B277" s="7"/>
      <c r="C277" s="7"/>
      <c r="D277" s="7"/>
      <c r="E277" s="7"/>
    </row>
    <row r="278" spans="1:5" ht="16.5">
      <c r="A278" s="7"/>
      <c r="B278" s="7"/>
      <c r="C278" s="7"/>
      <c r="D278" s="7"/>
      <c r="E278" s="7"/>
    </row>
    <row r="279" spans="1:5" ht="16.5">
      <c r="A279" s="7"/>
      <c r="B279" s="7"/>
      <c r="C279" s="7"/>
      <c r="D279" s="7"/>
      <c r="E279" s="7"/>
    </row>
    <row r="280" spans="1:5" ht="16.5">
      <c r="A280" s="7"/>
      <c r="B280" s="7"/>
      <c r="C280" s="7"/>
      <c r="D280" s="7"/>
      <c r="E280" s="7"/>
    </row>
    <row r="281" spans="1:5" ht="16.5">
      <c r="A281" s="7"/>
      <c r="B281" s="7"/>
      <c r="C281" s="7"/>
      <c r="D281" s="7"/>
      <c r="E281" s="7"/>
    </row>
    <row r="282" spans="1:5" ht="16.5">
      <c r="A282" s="7"/>
      <c r="B282" s="7"/>
      <c r="C282" s="7"/>
      <c r="D282" s="7"/>
      <c r="E282" s="7"/>
    </row>
    <row r="283" spans="1:5" ht="16.5">
      <c r="A283" s="7"/>
      <c r="B283" s="7"/>
      <c r="C283" s="7"/>
      <c r="D283" s="7"/>
      <c r="E283" s="7"/>
    </row>
    <row r="284" spans="1:5" ht="16.5">
      <c r="A284" s="7"/>
      <c r="B284" s="7"/>
      <c r="C284" s="7"/>
      <c r="D284" s="7"/>
      <c r="E284" s="7"/>
    </row>
    <row r="285" spans="1:5" ht="16.5">
      <c r="A285" s="7"/>
      <c r="B285" s="7"/>
      <c r="C285" s="7"/>
      <c r="D285" s="7"/>
      <c r="E285" s="7"/>
    </row>
    <row r="286" spans="1:5" ht="16.5">
      <c r="A286" s="7"/>
      <c r="B286" s="7"/>
      <c r="C286" s="7"/>
      <c r="D286" s="7"/>
      <c r="E286" s="7"/>
    </row>
    <row r="287" spans="1:5" ht="16.5">
      <c r="A287" s="7"/>
      <c r="B287" s="7"/>
      <c r="C287" s="7"/>
      <c r="D287" s="7"/>
      <c r="E287" s="7"/>
    </row>
    <row r="288" spans="1:5" ht="16.5">
      <c r="A288" s="7"/>
      <c r="B288" s="7"/>
      <c r="C288" s="7"/>
      <c r="D288" s="7"/>
      <c r="E288" s="7"/>
    </row>
    <row r="289" spans="1:5" ht="16.5">
      <c r="A289" s="7"/>
      <c r="B289" s="7"/>
      <c r="C289" s="7"/>
      <c r="D289" s="7"/>
      <c r="E289" s="7"/>
    </row>
    <row r="290" spans="1:5" ht="16.5">
      <c r="A290" s="7"/>
      <c r="B290" s="7"/>
      <c r="C290" s="7"/>
      <c r="D290" s="7"/>
      <c r="E290" s="7"/>
    </row>
    <row r="291" spans="1:5" ht="16.5">
      <c r="A291" s="7"/>
      <c r="B291" s="7"/>
      <c r="C291" s="7"/>
      <c r="D291" s="7"/>
      <c r="E291" s="7"/>
    </row>
    <row r="292" spans="1:5" ht="16.5">
      <c r="A292" s="7"/>
      <c r="B292" s="7"/>
      <c r="C292" s="7"/>
      <c r="D292" s="7"/>
      <c r="E292" s="7"/>
    </row>
    <row r="293" spans="1:5" ht="16.5">
      <c r="A293" s="7"/>
      <c r="B293" s="7"/>
      <c r="C293" s="7"/>
      <c r="D293" s="7"/>
      <c r="E293" s="7"/>
    </row>
    <row r="294" spans="1:5" ht="16.5">
      <c r="A294" s="7"/>
      <c r="B294" s="7"/>
      <c r="C294" s="7"/>
      <c r="D294" s="7"/>
      <c r="E294" s="7"/>
    </row>
    <row r="295" spans="1:5" ht="16.5">
      <c r="A295" s="7"/>
      <c r="B295" s="7"/>
      <c r="C295" s="7"/>
      <c r="D295" s="7"/>
      <c r="E295" s="7"/>
    </row>
    <row r="296" spans="1:5" ht="16.5">
      <c r="A296" s="7"/>
      <c r="B296" s="7"/>
      <c r="C296" s="7"/>
      <c r="D296" s="7"/>
      <c r="E296" s="7"/>
    </row>
    <row r="297" spans="1:5" ht="16.5">
      <c r="A297" s="7"/>
      <c r="B297" s="7"/>
      <c r="C297" s="7"/>
      <c r="D297" s="7"/>
      <c r="E297" s="7"/>
    </row>
    <row r="298" spans="1:5" ht="16.5">
      <c r="A298" s="7"/>
      <c r="B298" s="7"/>
      <c r="C298" s="7"/>
      <c r="D298" s="7"/>
      <c r="E298" s="7"/>
    </row>
    <row r="299" spans="1:5" ht="16.5">
      <c r="A299" s="7"/>
      <c r="B299" s="7"/>
      <c r="C299" s="7"/>
      <c r="D299" s="7"/>
      <c r="E299" s="7"/>
    </row>
    <row r="300" spans="1:5" ht="16.5">
      <c r="A300" s="7"/>
      <c r="B300" s="7"/>
      <c r="C300" s="7"/>
      <c r="D300" s="7"/>
      <c r="E300" s="7"/>
    </row>
    <row r="301" spans="1:5" ht="16.5">
      <c r="A301" s="7"/>
      <c r="B301" s="7"/>
      <c r="C301" s="7"/>
      <c r="D301" s="7"/>
      <c r="E301" s="7"/>
    </row>
    <row r="302" spans="1:5" ht="16.5">
      <c r="A302" s="7"/>
      <c r="B302" s="7"/>
      <c r="C302" s="7"/>
      <c r="D302" s="7"/>
      <c r="E302" s="7"/>
    </row>
    <row r="303" spans="1:5" ht="16.5">
      <c r="A303" s="7"/>
      <c r="B303" s="7"/>
      <c r="C303" s="7"/>
      <c r="D303" s="7"/>
      <c r="E303" s="7"/>
    </row>
    <row r="304" spans="1:5" ht="16.5">
      <c r="A304" s="7"/>
      <c r="B304" s="7"/>
      <c r="C304" s="7"/>
      <c r="D304" s="7"/>
      <c r="E304" s="7"/>
    </row>
    <row r="305" spans="1:5" ht="16.5">
      <c r="A305" s="7"/>
      <c r="B305" s="7"/>
      <c r="C305" s="7"/>
      <c r="D305" s="7"/>
      <c r="E305" s="7"/>
    </row>
    <row r="306" spans="1:5" ht="16.5">
      <c r="A306" s="7"/>
      <c r="B306" s="7"/>
      <c r="C306" s="7"/>
      <c r="D306" s="7"/>
      <c r="E306" s="7"/>
    </row>
    <row r="307" spans="1:5" ht="16.5">
      <c r="A307" s="7"/>
      <c r="B307" s="7"/>
      <c r="C307" s="7"/>
      <c r="D307" s="7"/>
      <c r="E307" s="7"/>
    </row>
    <row r="308" spans="1:5" ht="16.5">
      <c r="A308" s="7"/>
      <c r="B308" s="7"/>
      <c r="C308" s="7"/>
      <c r="D308" s="7"/>
      <c r="E308" s="7"/>
    </row>
    <row r="309" spans="1:5" ht="16.5">
      <c r="A309" s="7"/>
      <c r="B309" s="7"/>
      <c r="C309" s="7"/>
      <c r="D309" s="7"/>
      <c r="E309" s="7"/>
    </row>
    <row r="310" spans="1:5" ht="16.5">
      <c r="A310" s="7"/>
      <c r="B310" s="7"/>
      <c r="C310" s="7"/>
      <c r="D310" s="7"/>
      <c r="E310" s="7"/>
    </row>
    <row r="311" spans="1:5" ht="16.5">
      <c r="A311" s="7"/>
      <c r="B311" s="7"/>
      <c r="C311" s="7"/>
      <c r="D311" s="7"/>
      <c r="E311" s="7"/>
    </row>
    <row r="312" spans="1:5" ht="16.5">
      <c r="A312" s="7"/>
      <c r="B312" s="7"/>
      <c r="C312" s="7"/>
      <c r="D312" s="7"/>
      <c r="E312" s="7"/>
    </row>
    <row r="313" spans="1:5" ht="16.5">
      <c r="A313" s="7"/>
      <c r="B313" s="7"/>
      <c r="C313" s="7"/>
      <c r="D313" s="7"/>
      <c r="E313" s="7"/>
    </row>
    <row r="314" spans="1:5" ht="16.5">
      <c r="A314" s="7"/>
      <c r="B314" s="7"/>
      <c r="C314" s="7"/>
      <c r="D314" s="7"/>
      <c r="E314" s="7"/>
    </row>
    <row r="315" spans="1:5" ht="16.5">
      <c r="A315" s="7"/>
      <c r="B315" s="7"/>
      <c r="C315" s="7"/>
      <c r="D315" s="7"/>
      <c r="E315" s="7"/>
    </row>
    <row r="316" spans="1:5" ht="16.5">
      <c r="A316" s="7"/>
      <c r="B316" s="7"/>
      <c r="C316" s="7"/>
      <c r="D316" s="7"/>
      <c r="E316" s="7"/>
    </row>
    <row r="317" spans="1:5" ht="16.5">
      <c r="A317" s="7"/>
      <c r="B317" s="7"/>
      <c r="C317" s="7"/>
      <c r="D317" s="7"/>
      <c r="E317" s="7"/>
    </row>
    <row r="318" spans="1:5" ht="16.5">
      <c r="A318" s="7"/>
      <c r="B318" s="7"/>
      <c r="C318" s="7"/>
      <c r="D318" s="7"/>
      <c r="E318" s="7"/>
    </row>
    <row r="319" spans="1:5" ht="16.5">
      <c r="A319" s="7"/>
      <c r="B319" s="7"/>
      <c r="C319" s="7"/>
      <c r="D319" s="7"/>
      <c r="E319" s="7"/>
    </row>
    <row r="320" spans="1:5" ht="16.5">
      <c r="A320" s="7"/>
      <c r="B320" s="7"/>
      <c r="C320" s="7"/>
      <c r="D320" s="7"/>
      <c r="E320" s="7"/>
    </row>
    <row r="321" spans="1:5" ht="16.5">
      <c r="A321" s="7"/>
      <c r="B321" s="7"/>
      <c r="C321" s="7"/>
      <c r="D321" s="7"/>
      <c r="E321" s="7"/>
    </row>
    <row r="322" spans="1:5" ht="16.5">
      <c r="A322" s="7"/>
      <c r="B322" s="7"/>
      <c r="C322" s="7"/>
      <c r="D322" s="7"/>
      <c r="E322" s="7"/>
    </row>
    <row r="323" spans="1:5" ht="16.5">
      <c r="A323" s="7"/>
      <c r="B323" s="7"/>
      <c r="C323" s="7"/>
      <c r="D323" s="7"/>
      <c r="E323" s="7"/>
    </row>
    <row r="324" spans="1:5" ht="16.5">
      <c r="A324" s="7"/>
      <c r="B324" s="7"/>
      <c r="C324" s="7"/>
      <c r="D324" s="7"/>
      <c r="E324" s="7"/>
    </row>
    <row r="325" spans="1:5" ht="16.5">
      <c r="A325" s="7"/>
      <c r="B325" s="7"/>
      <c r="C325" s="7"/>
      <c r="D325" s="7"/>
      <c r="E325" s="7"/>
    </row>
    <row r="326" spans="1:5" ht="16.5">
      <c r="A326" s="7"/>
      <c r="B326" s="7"/>
      <c r="C326" s="7"/>
      <c r="D326" s="7"/>
      <c r="E326" s="7"/>
    </row>
    <row r="327" spans="1:5" ht="16.5">
      <c r="A327" s="7"/>
      <c r="B327" s="7"/>
      <c r="C327" s="7"/>
      <c r="D327" s="7"/>
      <c r="E327" s="7"/>
    </row>
    <row r="328" spans="1:5" ht="16.5">
      <c r="A328" s="7"/>
      <c r="B328" s="7"/>
      <c r="C328" s="7"/>
      <c r="D328" s="7"/>
      <c r="E328" s="7"/>
    </row>
    <row r="329" spans="1:5" ht="16.5">
      <c r="A329" s="7"/>
      <c r="B329" s="7"/>
      <c r="C329" s="7"/>
      <c r="D329" s="7"/>
      <c r="E329" s="7"/>
    </row>
    <row r="330" spans="1:5" ht="16.5">
      <c r="A330" s="7"/>
      <c r="B330" s="7"/>
      <c r="C330" s="7"/>
      <c r="D330" s="7"/>
      <c r="E330" s="7"/>
    </row>
    <row r="331" spans="1:5" ht="16.5">
      <c r="A331" s="7"/>
      <c r="B331" s="7"/>
      <c r="C331" s="7"/>
      <c r="D331" s="7"/>
      <c r="E331" s="7"/>
    </row>
    <row r="332" spans="1:5" ht="16.5">
      <c r="A332" s="7"/>
      <c r="B332" s="7"/>
      <c r="C332" s="7"/>
      <c r="D332" s="7"/>
      <c r="E332" s="7"/>
    </row>
    <row r="333" spans="1:5" ht="16.5">
      <c r="A333" s="7"/>
      <c r="B333" s="7"/>
      <c r="C333" s="7"/>
      <c r="D333" s="7"/>
      <c r="E333" s="7"/>
    </row>
    <row r="334" spans="1:5" ht="16.5">
      <c r="A334" s="7"/>
      <c r="B334" s="7"/>
      <c r="C334" s="7"/>
      <c r="D334" s="7"/>
      <c r="E334" s="7"/>
    </row>
    <row r="335" spans="1:5" ht="16.5">
      <c r="A335" s="7"/>
      <c r="B335" s="7"/>
      <c r="C335" s="7"/>
      <c r="D335" s="7"/>
      <c r="E335" s="7"/>
    </row>
    <row r="336" spans="1:5" ht="16.5">
      <c r="A336" s="7"/>
      <c r="B336" s="7"/>
      <c r="C336" s="7"/>
      <c r="D336" s="7"/>
      <c r="E336" s="7"/>
    </row>
    <row r="337" spans="1:5" ht="16.5">
      <c r="A337" s="7"/>
      <c r="B337" s="7"/>
      <c r="C337" s="7"/>
      <c r="D337" s="7"/>
      <c r="E337" s="7"/>
    </row>
    <row r="338" spans="1:5" ht="16.5">
      <c r="A338" s="7"/>
      <c r="B338" s="7"/>
      <c r="C338" s="7"/>
      <c r="D338" s="7"/>
      <c r="E338" s="7"/>
    </row>
    <row r="339" spans="1:5" ht="16.5">
      <c r="A339" s="7"/>
      <c r="B339" s="7"/>
      <c r="C339" s="7"/>
      <c r="D339" s="7"/>
      <c r="E339" s="7"/>
    </row>
    <row r="340" spans="1:5" ht="16.5">
      <c r="A340" s="7"/>
      <c r="B340" s="7"/>
      <c r="C340" s="7"/>
      <c r="D340" s="7"/>
      <c r="E340" s="7"/>
    </row>
    <row r="341" spans="1:5" ht="16.5">
      <c r="A341" s="7"/>
      <c r="B341" s="7"/>
      <c r="C341" s="7"/>
      <c r="D341" s="7"/>
      <c r="E341" s="7"/>
    </row>
    <row r="342" spans="1:5" ht="16.5">
      <c r="A342" s="7"/>
      <c r="B342" s="7"/>
      <c r="C342" s="7"/>
      <c r="D342" s="7"/>
      <c r="E342" s="7"/>
    </row>
    <row r="343" spans="1:5" ht="16.5">
      <c r="A343" s="7"/>
      <c r="B343" s="7"/>
      <c r="C343" s="7"/>
      <c r="D343" s="7"/>
      <c r="E343" s="7"/>
    </row>
    <row r="344" spans="1:5" ht="16.5">
      <c r="A344" s="7"/>
      <c r="B344" s="7"/>
      <c r="C344" s="7"/>
      <c r="D344" s="7"/>
      <c r="E344" s="7"/>
    </row>
    <row r="345" spans="1:5" ht="16.5">
      <c r="A345" s="7"/>
      <c r="B345" s="7"/>
      <c r="C345" s="7"/>
      <c r="D345" s="7"/>
      <c r="E345" s="7"/>
    </row>
    <row r="346" spans="1:5" ht="16.5">
      <c r="A346" s="7"/>
      <c r="B346" s="7"/>
      <c r="C346" s="7"/>
      <c r="D346" s="7"/>
      <c r="E346" s="7"/>
    </row>
    <row r="347" spans="1:5" ht="16.5">
      <c r="A347" s="7"/>
      <c r="B347" s="7"/>
      <c r="C347" s="7"/>
      <c r="D347" s="7"/>
      <c r="E347" s="7"/>
    </row>
    <row r="348" spans="1:5" ht="16.5">
      <c r="A348" s="7"/>
      <c r="B348" s="7"/>
      <c r="C348" s="7"/>
      <c r="D348" s="7"/>
      <c r="E348" s="7"/>
    </row>
    <row r="349" spans="1:5" ht="16.5">
      <c r="A349" s="7"/>
      <c r="B349" s="7"/>
      <c r="C349" s="7"/>
      <c r="D349" s="7"/>
      <c r="E349" s="7"/>
    </row>
    <row r="350" spans="1:5" ht="16.5">
      <c r="A350" s="7"/>
      <c r="B350" s="7"/>
      <c r="C350" s="7"/>
      <c r="D350" s="7"/>
      <c r="E350" s="7"/>
    </row>
    <row r="351" spans="1:5" ht="16.5">
      <c r="A351" s="7"/>
      <c r="B351" s="7"/>
      <c r="C351" s="7"/>
      <c r="D351" s="7"/>
      <c r="E351" s="7"/>
    </row>
    <row r="352" spans="1:5" ht="16.5">
      <c r="A352" s="7"/>
      <c r="B352" s="7"/>
      <c r="C352" s="7"/>
      <c r="D352" s="7"/>
      <c r="E352" s="7"/>
    </row>
    <row r="353" spans="1:5" ht="16.5">
      <c r="A353" s="7"/>
      <c r="B353" s="7"/>
      <c r="C353" s="7"/>
      <c r="D353" s="7"/>
      <c r="E353" s="7"/>
    </row>
    <row r="354" spans="1:5" ht="16.5">
      <c r="A354" s="7"/>
      <c r="B354" s="7"/>
      <c r="C354" s="7"/>
      <c r="D354" s="7"/>
      <c r="E354" s="7"/>
    </row>
    <row r="355" spans="1:5" ht="16.5">
      <c r="A355" s="7"/>
      <c r="B355" s="7"/>
      <c r="C355" s="7"/>
      <c r="D355" s="7"/>
      <c r="E355" s="7"/>
    </row>
    <row r="356" spans="1:5" ht="16.5">
      <c r="A356" s="7"/>
      <c r="B356" s="7"/>
      <c r="C356" s="7"/>
      <c r="D356" s="7"/>
      <c r="E356" s="7"/>
    </row>
    <row r="357" spans="1:5" ht="16.5">
      <c r="A357" s="7"/>
      <c r="B357" s="7"/>
      <c r="C357" s="7"/>
      <c r="D357" s="7"/>
      <c r="E357" s="7"/>
    </row>
    <row r="358" spans="1:5" ht="16.5">
      <c r="A358" s="7"/>
      <c r="B358" s="7"/>
      <c r="C358" s="7"/>
      <c r="D358" s="7"/>
      <c r="E358" s="7"/>
    </row>
    <row r="359" spans="1:5" ht="16.5">
      <c r="A359" s="7"/>
      <c r="B359" s="7"/>
      <c r="C359" s="7"/>
      <c r="D359" s="7"/>
      <c r="E359" s="7"/>
    </row>
    <row r="360" spans="1:5" ht="16.5">
      <c r="A360" s="7"/>
      <c r="B360" s="7"/>
      <c r="C360" s="7"/>
      <c r="D360" s="7"/>
      <c r="E360" s="7"/>
    </row>
    <row r="361" spans="1:5" ht="16.5">
      <c r="A361" s="7"/>
      <c r="B361" s="7"/>
      <c r="C361" s="7"/>
      <c r="D361" s="7"/>
      <c r="E361" s="7"/>
    </row>
    <row r="362" spans="1:5" ht="16.5">
      <c r="A362" s="7"/>
      <c r="B362" s="7"/>
      <c r="C362" s="7"/>
      <c r="D362" s="7"/>
      <c r="E362" s="7"/>
    </row>
    <row r="363" spans="1:5" ht="16.5">
      <c r="A363" s="7"/>
      <c r="B363" s="7"/>
      <c r="C363" s="7"/>
      <c r="D363" s="7"/>
      <c r="E363" s="7"/>
    </row>
    <row r="364" spans="1:5" ht="16.5">
      <c r="A364" s="7"/>
      <c r="B364" s="7"/>
      <c r="C364" s="7"/>
      <c r="D364" s="7"/>
      <c r="E364" s="7"/>
    </row>
    <row r="365" spans="1:5" ht="16.5">
      <c r="A365" s="7"/>
      <c r="B365" s="7"/>
      <c r="C365" s="7"/>
      <c r="D365" s="7"/>
      <c r="E365" s="7"/>
    </row>
    <row r="366" spans="1:5" ht="16.5">
      <c r="A366" s="7"/>
      <c r="B366" s="7"/>
      <c r="C366" s="7"/>
      <c r="D366" s="7"/>
      <c r="E366" s="7"/>
    </row>
    <row r="367" spans="1:5" ht="16.5">
      <c r="A367" s="7"/>
      <c r="B367" s="7"/>
      <c r="C367" s="7"/>
      <c r="D367" s="7"/>
      <c r="E367" s="7"/>
    </row>
    <row r="368" spans="1:5" ht="16.5">
      <c r="A368" s="7"/>
      <c r="B368" s="7"/>
      <c r="C368" s="7"/>
      <c r="D368" s="7"/>
      <c r="E368" s="7"/>
    </row>
    <row r="369" spans="1:5" ht="16.5">
      <c r="A369" s="7"/>
      <c r="B369" s="7"/>
      <c r="C369" s="7"/>
      <c r="D369" s="7"/>
      <c r="E369" s="7"/>
    </row>
    <row r="370" spans="1:5" ht="16.5">
      <c r="A370" s="7"/>
      <c r="B370" s="7"/>
      <c r="C370" s="7"/>
      <c r="D370" s="7"/>
      <c r="E370" s="7"/>
    </row>
    <row r="371" spans="1:5" ht="16.5">
      <c r="A371" s="7"/>
      <c r="B371" s="7"/>
      <c r="C371" s="7"/>
      <c r="D371" s="7"/>
      <c r="E371" s="7"/>
    </row>
    <row r="372" spans="1:5" ht="16.5">
      <c r="A372" s="7"/>
      <c r="B372" s="7"/>
      <c r="C372" s="7"/>
      <c r="D372" s="7"/>
      <c r="E372" s="7"/>
    </row>
    <row r="373" spans="1:5" ht="16.5">
      <c r="A373" s="7"/>
      <c r="B373" s="7"/>
      <c r="C373" s="7"/>
      <c r="D373" s="7"/>
      <c r="E373" s="7"/>
    </row>
    <row r="374" spans="1:5" ht="16.5">
      <c r="A374" s="7"/>
      <c r="B374" s="7"/>
      <c r="C374" s="7"/>
      <c r="D374" s="7"/>
      <c r="E374" s="7"/>
    </row>
    <row r="375" spans="1:5" ht="16.5">
      <c r="A375" s="7"/>
      <c r="B375" s="7"/>
      <c r="C375" s="7"/>
      <c r="D375" s="7"/>
      <c r="E375" s="7"/>
    </row>
    <row r="376" spans="1:5" ht="16.5">
      <c r="A376" s="7"/>
      <c r="B376" s="7"/>
      <c r="C376" s="7"/>
      <c r="D376" s="7"/>
      <c r="E376" s="7"/>
    </row>
    <row r="377" spans="1:5" ht="16.5">
      <c r="A377" s="7"/>
      <c r="B377" s="7"/>
      <c r="C377" s="7"/>
      <c r="D377" s="7"/>
      <c r="E377" s="7"/>
    </row>
    <row r="378" spans="1:5" ht="16.5">
      <c r="A378" s="7"/>
      <c r="B378" s="7"/>
      <c r="C378" s="7"/>
      <c r="D378" s="7"/>
      <c r="E378" s="7"/>
    </row>
    <row r="379" spans="1:5" ht="16.5">
      <c r="A379" s="7"/>
      <c r="B379" s="7"/>
      <c r="C379" s="7"/>
      <c r="D379" s="7"/>
      <c r="E379" s="7"/>
    </row>
    <row r="380" spans="1:5" ht="16.5">
      <c r="A380" s="7"/>
      <c r="B380" s="7"/>
      <c r="C380" s="7"/>
      <c r="D380" s="7"/>
      <c r="E380" s="7"/>
    </row>
    <row r="381" spans="1:5" ht="16.5">
      <c r="A381" s="7"/>
      <c r="B381" s="7"/>
      <c r="C381" s="7"/>
      <c r="D381" s="7"/>
      <c r="E381" s="7"/>
    </row>
    <row r="382" spans="1:5" ht="16.5">
      <c r="A382" s="7"/>
      <c r="B382" s="7"/>
      <c r="C382" s="7"/>
      <c r="D382" s="7"/>
      <c r="E382" s="7"/>
    </row>
    <row r="383" spans="1:5" ht="16.5">
      <c r="A383" s="7"/>
      <c r="B383" s="7"/>
      <c r="C383" s="7"/>
      <c r="D383" s="7"/>
      <c r="E383" s="7"/>
    </row>
    <row r="384" spans="1:5" ht="16.5">
      <c r="A384" s="7"/>
      <c r="B384" s="7"/>
      <c r="C384" s="7"/>
      <c r="D384" s="7"/>
      <c r="E384" s="7"/>
    </row>
    <row r="385" spans="1:5" ht="16.5">
      <c r="A385" s="7"/>
      <c r="B385" s="7"/>
      <c r="C385" s="7"/>
      <c r="D385" s="7"/>
      <c r="E385" s="7"/>
    </row>
    <row r="386" spans="1:5" ht="16.5">
      <c r="A386" s="7"/>
      <c r="B386" s="7"/>
      <c r="C386" s="7"/>
      <c r="D386" s="7"/>
      <c r="E386" s="7"/>
    </row>
    <row r="387" spans="1:5" ht="16.5">
      <c r="A387" s="7"/>
      <c r="B387" s="7"/>
      <c r="C387" s="7"/>
      <c r="D387" s="7"/>
      <c r="E387" s="7"/>
    </row>
    <row r="388" spans="1:5" ht="16.5">
      <c r="A388" s="7"/>
      <c r="B388" s="7"/>
      <c r="C388" s="7"/>
      <c r="D388" s="7"/>
      <c r="E388" s="7"/>
    </row>
    <row r="389" spans="1:5" ht="16.5">
      <c r="A389" s="7"/>
      <c r="B389" s="7"/>
      <c r="C389" s="7"/>
      <c r="D389" s="7"/>
      <c r="E389" s="7"/>
    </row>
    <row r="390" spans="1:5" ht="16.5">
      <c r="A390" s="7"/>
      <c r="B390" s="7"/>
      <c r="C390" s="7"/>
      <c r="D390" s="7"/>
      <c r="E390" s="7"/>
    </row>
    <row r="391" spans="1:5" ht="16.5">
      <c r="A391" s="7"/>
      <c r="B391" s="7"/>
      <c r="C391" s="7"/>
      <c r="D391" s="7"/>
      <c r="E391" s="7"/>
    </row>
    <row r="392" spans="1:5" ht="16.5">
      <c r="A392" s="7"/>
      <c r="B392" s="7"/>
      <c r="C392" s="7"/>
      <c r="D392" s="7"/>
      <c r="E392" s="7"/>
    </row>
    <row r="393" spans="1:5" ht="16.5">
      <c r="A393" s="7"/>
      <c r="B393" s="7"/>
      <c r="C393" s="7"/>
      <c r="D393" s="7"/>
      <c r="E393" s="7"/>
    </row>
    <row r="394" spans="1:5" ht="16.5">
      <c r="A394" s="7"/>
      <c r="B394" s="7"/>
      <c r="C394" s="7"/>
      <c r="D394" s="7"/>
      <c r="E394" s="7"/>
    </row>
    <row r="395" spans="1:5" ht="16.5">
      <c r="A395" s="7"/>
      <c r="B395" s="7"/>
      <c r="C395" s="7"/>
      <c r="D395" s="7"/>
      <c r="E395" s="7"/>
    </row>
    <row r="396" spans="1:5" ht="16.5">
      <c r="A396" s="7"/>
      <c r="B396" s="7"/>
      <c r="C396" s="7"/>
      <c r="D396" s="7"/>
      <c r="E396" s="7"/>
    </row>
    <row r="397" spans="1:5" ht="16.5">
      <c r="A397" s="7"/>
      <c r="B397" s="7"/>
      <c r="C397" s="7"/>
      <c r="D397" s="7"/>
      <c r="E397" s="7"/>
    </row>
    <row r="398" spans="1:5" ht="16.5">
      <c r="A398" s="7"/>
      <c r="B398" s="7"/>
      <c r="C398" s="7"/>
      <c r="D398" s="7"/>
      <c r="E398" s="7"/>
    </row>
    <row r="399" spans="1:5" ht="16.5">
      <c r="A399" s="7"/>
      <c r="B399" s="7"/>
      <c r="C399" s="7"/>
      <c r="D399" s="7"/>
      <c r="E399" s="7"/>
    </row>
    <row r="400" spans="1:5" ht="16.5">
      <c r="A400" s="7"/>
      <c r="B400" s="7"/>
      <c r="C400" s="7"/>
      <c r="D400" s="7"/>
      <c r="E400" s="7"/>
    </row>
    <row r="401" spans="1:5" ht="16.5">
      <c r="A401" s="7"/>
      <c r="B401" s="7"/>
      <c r="C401" s="7"/>
      <c r="D401" s="7"/>
      <c r="E401" s="7"/>
    </row>
    <row r="402" spans="1:5" ht="16.5">
      <c r="A402" s="7"/>
      <c r="B402" s="7"/>
      <c r="C402" s="7"/>
      <c r="D402" s="7"/>
      <c r="E402" s="7"/>
    </row>
    <row r="403" spans="1:5" ht="16.5">
      <c r="A403" s="7"/>
      <c r="B403" s="7"/>
      <c r="C403" s="7"/>
      <c r="D403" s="7"/>
      <c r="E403" s="7"/>
    </row>
    <row r="404" spans="1:5" ht="16.5">
      <c r="A404" s="7"/>
      <c r="B404" s="7"/>
      <c r="C404" s="7"/>
      <c r="D404" s="7"/>
      <c r="E404" s="7"/>
    </row>
    <row r="405" spans="1:5" ht="16.5">
      <c r="A405" s="7"/>
      <c r="B405" s="7"/>
      <c r="C405" s="7"/>
      <c r="D405" s="7"/>
      <c r="E405" s="7"/>
    </row>
    <row r="406" spans="1:5" ht="16.5">
      <c r="A406" s="7"/>
      <c r="B406" s="7"/>
      <c r="C406" s="7"/>
      <c r="D406" s="7"/>
      <c r="E406" s="7"/>
    </row>
    <row r="407" spans="1:5" ht="16.5">
      <c r="A407" s="7"/>
      <c r="B407" s="7"/>
      <c r="C407" s="7"/>
      <c r="D407" s="7"/>
      <c r="E407" s="7"/>
    </row>
    <row r="408" spans="1:5" ht="16.5">
      <c r="A408" s="7"/>
      <c r="B408" s="7"/>
      <c r="C408" s="7"/>
      <c r="D408" s="7"/>
      <c r="E408" s="7"/>
    </row>
    <row r="409" spans="1:5" ht="16.5">
      <c r="A409" s="7"/>
      <c r="B409" s="7"/>
      <c r="C409" s="7"/>
      <c r="D409" s="7"/>
      <c r="E409" s="7"/>
    </row>
    <row r="410" spans="1:5" ht="16.5">
      <c r="A410" s="7"/>
      <c r="B410" s="7"/>
      <c r="C410" s="7"/>
      <c r="D410" s="7"/>
      <c r="E410" s="7"/>
    </row>
    <row r="411" spans="1:5" ht="16.5">
      <c r="A411" s="7"/>
      <c r="B411" s="7"/>
      <c r="C411" s="7"/>
      <c r="D411" s="7"/>
      <c r="E411" s="7"/>
    </row>
    <row r="412" spans="1:5" ht="16.5">
      <c r="A412" s="7"/>
      <c r="B412" s="7"/>
      <c r="C412" s="7"/>
      <c r="D412" s="7"/>
      <c r="E412" s="7"/>
    </row>
    <row r="413" spans="1:5" ht="16.5">
      <c r="A413" s="7"/>
      <c r="B413" s="7"/>
      <c r="C413" s="7"/>
      <c r="D413" s="7"/>
      <c r="E413" s="7"/>
    </row>
    <row r="414" spans="1:5" ht="16.5">
      <c r="A414" s="7"/>
      <c r="B414" s="7"/>
      <c r="C414" s="7"/>
      <c r="D414" s="7"/>
      <c r="E414" s="7"/>
    </row>
    <row r="415" spans="1:5" ht="16.5">
      <c r="A415" s="7"/>
      <c r="B415" s="7"/>
      <c r="C415" s="7"/>
      <c r="D415" s="7"/>
      <c r="E415" s="7"/>
    </row>
    <row r="416" spans="1:5" ht="16.5">
      <c r="A416" s="7"/>
      <c r="B416" s="7"/>
      <c r="C416" s="7"/>
      <c r="D416" s="7"/>
      <c r="E416" s="7"/>
    </row>
    <row r="417" spans="1:5" ht="16.5">
      <c r="A417" s="7"/>
      <c r="B417" s="7"/>
      <c r="C417" s="7"/>
      <c r="D417" s="7"/>
      <c r="E417" s="7"/>
    </row>
    <row r="418" spans="1:5" ht="16.5">
      <c r="A418" s="7"/>
      <c r="B418" s="7"/>
      <c r="C418" s="7"/>
      <c r="D418" s="7"/>
      <c r="E418" s="7"/>
    </row>
    <row r="419" spans="1:5" ht="16.5">
      <c r="A419" s="7"/>
      <c r="B419" s="7"/>
      <c r="C419" s="7"/>
      <c r="D419" s="7"/>
      <c r="E419" s="7"/>
    </row>
    <row r="420" spans="1:5" ht="16.5">
      <c r="A420" s="7"/>
      <c r="B420" s="7"/>
      <c r="C420" s="7"/>
      <c r="D420" s="7"/>
      <c r="E420" s="7"/>
    </row>
    <row r="421" spans="1:5" ht="16.5">
      <c r="A421" s="7"/>
      <c r="B421" s="7"/>
      <c r="C421" s="7"/>
      <c r="D421" s="7"/>
      <c r="E421" s="7"/>
    </row>
    <row r="422" spans="1:5" ht="16.5">
      <c r="A422" s="7"/>
      <c r="B422" s="7"/>
      <c r="C422" s="7"/>
      <c r="D422" s="7"/>
      <c r="E422" s="7"/>
    </row>
    <row r="423" spans="1:5" ht="16.5">
      <c r="A423" s="7"/>
      <c r="B423" s="7"/>
      <c r="C423" s="7"/>
      <c r="D423" s="7"/>
      <c r="E423" s="7"/>
    </row>
    <row r="424" spans="1:5" ht="16.5">
      <c r="A424" s="7"/>
      <c r="B424" s="7"/>
      <c r="C424" s="7"/>
      <c r="D424" s="7"/>
      <c r="E424" s="7"/>
    </row>
    <row r="425" spans="1:5" ht="16.5">
      <c r="A425" s="7"/>
      <c r="B425" s="7"/>
      <c r="C425" s="7"/>
      <c r="D425" s="7"/>
      <c r="E425" s="7"/>
    </row>
    <row r="426" spans="1:5" ht="16.5">
      <c r="A426" s="7"/>
      <c r="B426" s="7"/>
      <c r="C426" s="7"/>
      <c r="D426" s="7"/>
      <c r="E426" s="7"/>
    </row>
    <row r="427" spans="1:5" ht="16.5">
      <c r="A427" s="7"/>
      <c r="B427" s="7"/>
      <c r="C427" s="7"/>
      <c r="D427" s="7"/>
      <c r="E427" s="7"/>
    </row>
    <row r="428" spans="1:5" ht="16.5">
      <c r="A428" s="7"/>
      <c r="B428" s="7"/>
      <c r="C428" s="7"/>
      <c r="D428" s="7"/>
      <c r="E428" s="7"/>
    </row>
    <row r="429" spans="1:5" ht="16.5">
      <c r="A429" s="7"/>
      <c r="B429" s="7"/>
      <c r="C429" s="7"/>
      <c r="D429" s="7"/>
      <c r="E429" s="7"/>
    </row>
    <row r="430" spans="1:5" ht="16.5">
      <c r="A430" s="7"/>
      <c r="B430" s="7"/>
      <c r="C430" s="7"/>
      <c r="D430" s="7"/>
      <c r="E430" s="7"/>
    </row>
    <row r="431" spans="1:5" ht="16.5">
      <c r="A431" s="7"/>
      <c r="B431" s="7"/>
      <c r="C431" s="7"/>
      <c r="D431" s="7"/>
      <c r="E431" s="7"/>
    </row>
    <row r="432" spans="1:5" ht="16.5">
      <c r="A432" s="7"/>
      <c r="B432" s="7"/>
      <c r="C432" s="7"/>
      <c r="D432" s="7"/>
      <c r="E432" s="7"/>
    </row>
    <row r="433" spans="1:5" ht="16.5">
      <c r="A433" s="7"/>
      <c r="B433" s="7"/>
      <c r="C433" s="7"/>
      <c r="D433" s="7"/>
      <c r="E433" s="7"/>
    </row>
  </sheetData>
  <sheetProtection/>
  <mergeCells count="12">
    <mergeCell ref="D12:F12"/>
    <mergeCell ref="A12:A13"/>
    <mergeCell ref="B12:B13"/>
    <mergeCell ref="C12:C13"/>
    <mergeCell ref="A9:F10"/>
    <mergeCell ref="A6:F6"/>
    <mergeCell ref="A1:F1"/>
    <mergeCell ref="A4:F4"/>
    <mergeCell ref="A5:F5"/>
    <mergeCell ref="A7:F7"/>
    <mergeCell ref="A2:F2"/>
    <mergeCell ref="A3:F3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">
      <selection activeCell="L21" sqref="L21"/>
    </sheetView>
  </sheetViews>
  <sheetFormatPr defaultColWidth="8.796875" defaultRowHeight="15"/>
  <cols>
    <col min="1" max="1" width="53.59765625" style="27" customWidth="1"/>
    <col min="2" max="2" width="3.8984375" style="27" customWidth="1"/>
    <col min="3" max="3" width="3.796875" style="27" customWidth="1"/>
    <col min="4" max="4" width="11.69921875" style="27" customWidth="1"/>
    <col min="5" max="5" width="6.19921875" style="27" customWidth="1"/>
    <col min="6" max="7" width="11.09765625" style="27" customWidth="1"/>
    <col min="8" max="8" width="11.09765625" style="28" customWidth="1"/>
    <col min="9" max="16384" width="8.796875" style="27" customWidth="1"/>
  </cols>
  <sheetData>
    <row r="1" spans="1:8" s="8" customFormat="1" ht="16.5">
      <c r="A1" s="187" t="s">
        <v>9</v>
      </c>
      <c r="B1" s="188"/>
      <c r="C1" s="188"/>
      <c r="D1" s="188"/>
      <c r="E1" s="188"/>
      <c r="F1" s="188"/>
      <c r="G1" s="188"/>
      <c r="H1" s="188"/>
    </row>
    <row r="2" spans="1:8" s="8" customFormat="1" ht="16.5" customHeight="1">
      <c r="A2" s="176" t="s">
        <v>69</v>
      </c>
      <c r="B2" s="176"/>
      <c r="C2" s="176"/>
      <c r="D2" s="176"/>
      <c r="E2" s="176"/>
      <c r="F2" s="176"/>
      <c r="G2" s="176"/>
      <c r="H2" s="176"/>
    </row>
    <row r="3" spans="1:8" s="8" customFormat="1" ht="16.5">
      <c r="A3" s="176" t="s">
        <v>339</v>
      </c>
      <c r="B3" s="176"/>
      <c r="C3" s="176"/>
      <c r="D3" s="176"/>
      <c r="E3" s="176"/>
      <c r="F3" s="176"/>
      <c r="G3" s="176"/>
      <c r="H3" s="176"/>
    </row>
    <row r="4" spans="1:8" s="8" customFormat="1" ht="16.5">
      <c r="A4" s="176" t="s">
        <v>340</v>
      </c>
      <c r="B4" s="176"/>
      <c r="C4" s="176"/>
      <c r="D4" s="176"/>
      <c r="E4" s="176"/>
      <c r="F4" s="176"/>
      <c r="G4" s="176"/>
      <c r="H4" s="176"/>
    </row>
    <row r="5" spans="1:8" s="8" customFormat="1" ht="16.5" customHeight="1">
      <c r="A5" s="176" t="s">
        <v>70</v>
      </c>
      <c r="B5" s="176"/>
      <c r="C5" s="176"/>
      <c r="D5" s="176"/>
      <c r="E5" s="176"/>
      <c r="F5" s="176"/>
      <c r="G5" s="176"/>
      <c r="H5" s="176"/>
    </row>
    <row r="6" spans="1:8" s="8" customFormat="1" ht="16.5">
      <c r="A6" s="176" t="s">
        <v>341</v>
      </c>
      <c r="B6" s="176"/>
      <c r="C6" s="176"/>
      <c r="D6" s="176"/>
      <c r="E6" s="176"/>
      <c r="F6" s="176"/>
      <c r="G6" s="176"/>
      <c r="H6" s="176"/>
    </row>
    <row r="7" spans="1:8" s="8" customFormat="1" ht="16.5" customHeight="1">
      <c r="A7" s="176" t="s">
        <v>369</v>
      </c>
      <c r="B7" s="176"/>
      <c r="C7" s="176"/>
      <c r="D7" s="176"/>
      <c r="E7" s="176"/>
      <c r="F7" s="176"/>
      <c r="G7" s="176"/>
      <c r="H7" s="176"/>
    </row>
    <row r="8" spans="1:8" s="8" customFormat="1" ht="16.5">
      <c r="A8" s="146"/>
      <c r="B8" s="136"/>
      <c r="C8" s="136"/>
      <c r="D8" s="136"/>
      <c r="E8" s="136"/>
      <c r="F8" s="136"/>
      <c r="G8" s="136"/>
      <c r="H8" s="136"/>
    </row>
    <row r="9" spans="1:8" s="8" customFormat="1" ht="17.25">
      <c r="A9" s="182" t="s">
        <v>10</v>
      </c>
      <c r="B9" s="182"/>
      <c r="C9" s="182"/>
      <c r="D9" s="182"/>
      <c r="E9" s="182"/>
      <c r="F9" s="182"/>
      <c r="G9" s="182"/>
      <c r="H9" s="182"/>
    </row>
    <row r="10" spans="1:8" s="8" customFormat="1" ht="18" customHeight="1">
      <c r="A10" s="182" t="s">
        <v>252</v>
      </c>
      <c r="B10" s="182"/>
      <c r="C10" s="182"/>
      <c r="D10" s="182"/>
      <c r="E10" s="182"/>
      <c r="F10" s="182"/>
      <c r="G10" s="182"/>
      <c r="H10" s="182"/>
    </row>
    <row r="11" spans="1:8" s="8" customFormat="1" ht="16.5">
      <c r="A11" s="46"/>
      <c r="B11" s="46"/>
      <c r="C11" s="46"/>
      <c r="D11" s="46"/>
      <c r="E11" s="46"/>
      <c r="F11" s="46"/>
      <c r="G11" s="46"/>
      <c r="H11" s="40"/>
    </row>
    <row r="12" spans="1:8" s="17" customFormat="1" ht="14.25" customHeight="1">
      <c r="A12" s="184" t="s">
        <v>68</v>
      </c>
      <c r="B12" s="186" t="s">
        <v>11</v>
      </c>
      <c r="C12" s="186" t="s">
        <v>3</v>
      </c>
      <c r="D12" s="183" t="s">
        <v>63</v>
      </c>
      <c r="E12" s="183" t="s">
        <v>64</v>
      </c>
      <c r="F12" s="172" t="s">
        <v>138</v>
      </c>
      <c r="G12" s="172"/>
      <c r="H12" s="172"/>
    </row>
    <row r="13" spans="1:10" s="17" customFormat="1" ht="15.75" customHeight="1">
      <c r="A13" s="185"/>
      <c r="B13" s="185"/>
      <c r="C13" s="185"/>
      <c r="D13" s="183" t="s">
        <v>4</v>
      </c>
      <c r="E13" s="183" t="s">
        <v>12</v>
      </c>
      <c r="F13" s="41" t="s">
        <v>129</v>
      </c>
      <c r="G13" s="41" t="s">
        <v>136</v>
      </c>
      <c r="H13" s="41" t="s">
        <v>250</v>
      </c>
      <c r="I13" s="18"/>
      <c r="J13" s="19"/>
    </row>
    <row r="14" spans="1:9" s="17" customFormat="1" ht="15">
      <c r="A14" s="47"/>
      <c r="B14" s="47"/>
      <c r="C14" s="47"/>
      <c r="D14" s="47"/>
      <c r="E14" s="47"/>
      <c r="F14" s="47"/>
      <c r="G14" s="47"/>
      <c r="H14" s="47"/>
      <c r="I14" s="19"/>
    </row>
    <row r="15" spans="1:9" s="17" customFormat="1" ht="15.75">
      <c r="A15" s="249" t="s">
        <v>195</v>
      </c>
      <c r="B15" s="241" t="s">
        <v>139</v>
      </c>
      <c r="C15" s="241" t="s">
        <v>139</v>
      </c>
      <c r="D15" s="241" t="s">
        <v>139</v>
      </c>
      <c r="E15" s="241" t="s">
        <v>139</v>
      </c>
      <c r="F15" s="242">
        <v>13066177.58</v>
      </c>
      <c r="G15" s="242">
        <v>6828663</v>
      </c>
      <c r="H15" s="242">
        <v>6976213</v>
      </c>
      <c r="I15" s="19"/>
    </row>
    <row r="16" spans="1:8" s="17" customFormat="1" ht="15.75">
      <c r="A16" s="72" t="s">
        <v>43</v>
      </c>
      <c r="B16" s="73" t="s">
        <v>74</v>
      </c>
      <c r="C16" s="73" t="s">
        <v>139</v>
      </c>
      <c r="D16" s="73" t="s">
        <v>139</v>
      </c>
      <c r="E16" s="73" t="s">
        <v>139</v>
      </c>
      <c r="F16" s="74">
        <v>8387325.43</v>
      </c>
      <c r="G16" s="74">
        <v>4388219.11</v>
      </c>
      <c r="H16" s="74">
        <v>4258234.44</v>
      </c>
    </row>
    <row r="17" spans="1:8" s="8" customFormat="1" ht="47.25">
      <c r="A17" s="243" t="s">
        <v>8</v>
      </c>
      <c r="B17" s="244" t="s">
        <v>74</v>
      </c>
      <c r="C17" s="244" t="s">
        <v>75</v>
      </c>
      <c r="D17" s="244" t="s">
        <v>139</v>
      </c>
      <c r="E17" s="244" t="s">
        <v>139</v>
      </c>
      <c r="F17" s="245">
        <v>5998625.43</v>
      </c>
      <c r="G17" s="245">
        <v>3567219.11</v>
      </c>
      <c r="H17" s="245">
        <v>3437234.44</v>
      </c>
    </row>
    <row r="18" spans="1:8" s="8" customFormat="1" ht="31.5">
      <c r="A18" s="246" t="s">
        <v>65</v>
      </c>
      <c r="B18" s="244" t="s">
        <v>74</v>
      </c>
      <c r="C18" s="244" t="s">
        <v>75</v>
      </c>
      <c r="D18" s="247" t="s">
        <v>102</v>
      </c>
      <c r="E18" s="247" t="s">
        <v>139</v>
      </c>
      <c r="F18" s="248">
        <v>236588</v>
      </c>
      <c r="G18" s="248">
        <v>239199</v>
      </c>
      <c r="H18" s="248">
        <v>249014</v>
      </c>
    </row>
    <row r="19" spans="1:9" s="8" customFormat="1" ht="52.5" customHeight="1">
      <c r="A19" s="246" t="s">
        <v>66</v>
      </c>
      <c r="B19" s="244" t="s">
        <v>74</v>
      </c>
      <c r="C19" s="244" t="s">
        <v>75</v>
      </c>
      <c r="D19" s="247" t="s">
        <v>102</v>
      </c>
      <c r="E19" s="247" t="s">
        <v>41</v>
      </c>
      <c r="F19" s="248">
        <v>206160</v>
      </c>
      <c r="G19" s="248">
        <v>214830</v>
      </c>
      <c r="H19" s="248">
        <v>214800</v>
      </c>
      <c r="I19" s="20"/>
    </row>
    <row r="20" spans="1:9" s="8" customFormat="1" ht="31.5">
      <c r="A20" s="246" t="s">
        <v>126</v>
      </c>
      <c r="B20" s="244" t="s">
        <v>74</v>
      </c>
      <c r="C20" s="244" t="s">
        <v>75</v>
      </c>
      <c r="D20" s="247" t="s">
        <v>102</v>
      </c>
      <c r="E20" s="247" t="s">
        <v>47</v>
      </c>
      <c r="F20" s="248">
        <v>30428</v>
      </c>
      <c r="G20" s="248">
        <v>24369</v>
      </c>
      <c r="H20" s="248">
        <v>34214</v>
      </c>
      <c r="I20" s="20"/>
    </row>
    <row r="21" spans="1:8" s="8" customFormat="1" ht="16.5">
      <c r="A21" s="246" t="s">
        <v>30</v>
      </c>
      <c r="B21" s="244" t="s">
        <v>74</v>
      </c>
      <c r="C21" s="244" t="s">
        <v>75</v>
      </c>
      <c r="D21" s="247" t="s">
        <v>103</v>
      </c>
      <c r="E21" s="247" t="s">
        <v>139</v>
      </c>
      <c r="F21" s="248">
        <v>13338</v>
      </c>
      <c r="G21" s="248">
        <v>13772</v>
      </c>
      <c r="H21" s="248">
        <v>3527</v>
      </c>
    </row>
    <row r="22" spans="1:8" s="8" customFormat="1" ht="49.5" customHeight="1">
      <c r="A22" s="246" t="s">
        <v>66</v>
      </c>
      <c r="B22" s="244" t="s">
        <v>74</v>
      </c>
      <c r="C22" s="244" t="s">
        <v>75</v>
      </c>
      <c r="D22" s="247" t="s">
        <v>103</v>
      </c>
      <c r="E22" s="247" t="s">
        <v>41</v>
      </c>
      <c r="F22" s="248">
        <v>11113</v>
      </c>
      <c r="G22" s="248">
        <v>11472</v>
      </c>
      <c r="H22" s="248">
        <v>2938</v>
      </c>
    </row>
    <row r="23" spans="1:8" s="8" customFormat="1" ht="31.5">
      <c r="A23" s="246" t="s">
        <v>126</v>
      </c>
      <c r="B23" s="244" t="s">
        <v>74</v>
      </c>
      <c r="C23" s="244" t="s">
        <v>75</v>
      </c>
      <c r="D23" s="247" t="s">
        <v>103</v>
      </c>
      <c r="E23" s="247" t="s">
        <v>47</v>
      </c>
      <c r="F23" s="248">
        <v>2225</v>
      </c>
      <c r="G23" s="248">
        <v>2300</v>
      </c>
      <c r="H23" s="248">
        <v>589</v>
      </c>
    </row>
    <row r="24" spans="1:8" s="8" customFormat="1" ht="67.5" customHeight="1">
      <c r="A24" s="246" t="s">
        <v>208</v>
      </c>
      <c r="B24" s="244" t="s">
        <v>74</v>
      </c>
      <c r="C24" s="244" t="s">
        <v>75</v>
      </c>
      <c r="D24" s="247" t="s">
        <v>108</v>
      </c>
      <c r="E24" s="247" t="s">
        <v>139</v>
      </c>
      <c r="F24" s="248">
        <v>23258</v>
      </c>
      <c r="G24" s="248">
        <v>23258</v>
      </c>
      <c r="H24" s="248">
        <v>23258</v>
      </c>
    </row>
    <row r="25" spans="1:8" s="8" customFormat="1" ht="51.75" customHeight="1">
      <c r="A25" s="246" t="s">
        <v>66</v>
      </c>
      <c r="B25" s="244" t="s">
        <v>74</v>
      </c>
      <c r="C25" s="244" t="s">
        <v>75</v>
      </c>
      <c r="D25" s="247" t="s">
        <v>108</v>
      </c>
      <c r="E25" s="247" t="s">
        <v>41</v>
      </c>
      <c r="F25" s="248">
        <v>17258</v>
      </c>
      <c r="G25" s="248">
        <v>17258</v>
      </c>
      <c r="H25" s="248">
        <v>17258</v>
      </c>
    </row>
    <row r="26" spans="1:8" s="8" customFormat="1" ht="31.5">
      <c r="A26" s="246" t="s">
        <v>126</v>
      </c>
      <c r="B26" s="244" t="s">
        <v>74</v>
      </c>
      <c r="C26" s="244" t="s">
        <v>75</v>
      </c>
      <c r="D26" s="247" t="s">
        <v>108</v>
      </c>
      <c r="E26" s="247" t="s">
        <v>47</v>
      </c>
      <c r="F26" s="248">
        <v>6000</v>
      </c>
      <c r="G26" s="248">
        <v>6000</v>
      </c>
      <c r="H26" s="248">
        <v>6000</v>
      </c>
    </row>
    <row r="27" spans="1:8" s="8" customFormat="1" ht="31.5">
      <c r="A27" s="246" t="s">
        <v>0</v>
      </c>
      <c r="B27" s="244" t="s">
        <v>74</v>
      </c>
      <c r="C27" s="244" t="s">
        <v>75</v>
      </c>
      <c r="D27" s="247" t="s">
        <v>109</v>
      </c>
      <c r="E27" s="247" t="s">
        <v>139</v>
      </c>
      <c r="F27" s="248">
        <v>4972741.43</v>
      </c>
      <c r="G27" s="248">
        <v>2839370.11</v>
      </c>
      <c r="H27" s="248">
        <v>2709815.44</v>
      </c>
    </row>
    <row r="28" spans="1:9" s="22" customFormat="1" ht="54" customHeight="1">
      <c r="A28" s="246" t="s">
        <v>66</v>
      </c>
      <c r="B28" s="244" t="s">
        <v>74</v>
      </c>
      <c r="C28" s="244" t="s">
        <v>75</v>
      </c>
      <c r="D28" s="247" t="s">
        <v>109</v>
      </c>
      <c r="E28" s="247" t="s">
        <v>41</v>
      </c>
      <c r="F28" s="248">
        <v>3967743</v>
      </c>
      <c r="G28" s="248">
        <v>2075805</v>
      </c>
      <c r="H28" s="248">
        <v>1937973</v>
      </c>
      <c r="I28" s="21"/>
    </row>
    <row r="29" spans="1:8" s="8" customFormat="1" ht="31.5">
      <c r="A29" s="246" t="s">
        <v>126</v>
      </c>
      <c r="B29" s="244" t="s">
        <v>74</v>
      </c>
      <c r="C29" s="244" t="s">
        <v>75</v>
      </c>
      <c r="D29" s="247" t="s">
        <v>109</v>
      </c>
      <c r="E29" s="247" t="s">
        <v>47</v>
      </c>
      <c r="F29" s="248">
        <v>822698.43</v>
      </c>
      <c r="G29" s="248">
        <v>763565.11</v>
      </c>
      <c r="H29" s="248">
        <v>771842.44</v>
      </c>
    </row>
    <row r="30" spans="1:8" s="8" customFormat="1" ht="16.5">
      <c r="A30" s="246" t="s">
        <v>49</v>
      </c>
      <c r="B30" s="244" t="s">
        <v>74</v>
      </c>
      <c r="C30" s="244" t="s">
        <v>75</v>
      </c>
      <c r="D30" s="247" t="s">
        <v>109</v>
      </c>
      <c r="E30" s="247" t="s">
        <v>48</v>
      </c>
      <c r="F30" s="248">
        <v>182300</v>
      </c>
      <c r="G30" s="248" t="s">
        <v>139</v>
      </c>
      <c r="H30" s="248" t="s">
        <v>139</v>
      </c>
    </row>
    <row r="31" spans="1:8" s="8" customFormat="1" ht="31.5">
      <c r="A31" s="246" t="s">
        <v>119</v>
      </c>
      <c r="B31" s="244" t="s">
        <v>74</v>
      </c>
      <c r="C31" s="244" t="s">
        <v>75</v>
      </c>
      <c r="D31" s="247" t="s">
        <v>120</v>
      </c>
      <c r="E31" s="247" t="s">
        <v>139</v>
      </c>
      <c r="F31" s="248">
        <v>752700</v>
      </c>
      <c r="G31" s="248">
        <v>451620</v>
      </c>
      <c r="H31" s="248">
        <v>451620</v>
      </c>
    </row>
    <row r="32" spans="1:8" s="17" customFormat="1" ht="51.75" customHeight="1">
      <c r="A32" s="246" t="s">
        <v>66</v>
      </c>
      <c r="B32" s="244" t="s">
        <v>74</v>
      </c>
      <c r="C32" s="244" t="s">
        <v>75</v>
      </c>
      <c r="D32" s="247" t="s">
        <v>120</v>
      </c>
      <c r="E32" s="247" t="s">
        <v>41</v>
      </c>
      <c r="F32" s="248">
        <v>752700</v>
      </c>
      <c r="G32" s="248">
        <v>451620</v>
      </c>
      <c r="H32" s="248">
        <v>451620</v>
      </c>
    </row>
    <row r="33" spans="1:8" s="8" customFormat="1" ht="16.5">
      <c r="A33" s="243" t="s">
        <v>259</v>
      </c>
      <c r="B33" s="244" t="s">
        <v>74</v>
      </c>
      <c r="C33" s="244" t="s">
        <v>260</v>
      </c>
      <c r="D33" s="244" t="s">
        <v>139</v>
      </c>
      <c r="E33" s="244" t="s">
        <v>139</v>
      </c>
      <c r="F33" s="245">
        <v>106500</v>
      </c>
      <c r="G33" s="245" t="s">
        <v>139</v>
      </c>
      <c r="H33" s="245" t="s">
        <v>139</v>
      </c>
    </row>
    <row r="34" spans="1:8" s="8" customFormat="1" ht="31.5">
      <c r="A34" s="246" t="s">
        <v>257</v>
      </c>
      <c r="B34" s="244" t="s">
        <v>74</v>
      </c>
      <c r="C34" s="244" t="s">
        <v>260</v>
      </c>
      <c r="D34" s="247" t="s">
        <v>258</v>
      </c>
      <c r="E34" s="247" t="s">
        <v>139</v>
      </c>
      <c r="F34" s="248">
        <v>106500</v>
      </c>
      <c r="G34" s="248" t="s">
        <v>139</v>
      </c>
      <c r="H34" s="248" t="s">
        <v>139</v>
      </c>
    </row>
    <row r="35" spans="1:9" s="22" customFormat="1" ht="15.75">
      <c r="A35" s="246" t="s">
        <v>49</v>
      </c>
      <c r="B35" s="244" t="s">
        <v>74</v>
      </c>
      <c r="C35" s="244" t="s">
        <v>260</v>
      </c>
      <c r="D35" s="247" t="s">
        <v>258</v>
      </c>
      <c r="E35" s="247" t="s">
        <v>48</v>
      </c>
      <c r="F35" s="248">
        <v>106500</v>
      </c>
      <c r="G35" s="248" t="s">
        <v>139</v>
      </c>
      <c r="H35" s="248" t="s">
        <v>139</v>
      </c>
      <c r="I35" s="21"/>
    </row>
    <row r="36" spans="1:8" s="17" customFormat="1" ht="15.75">
      <c r="A36" s="243" t="s">
        <v>44</v>
      </c>
      <c r="B36" s="244" t="s">
        <v>74</v>
      </c>
      <c r="C36" s="244" t="s">
        <v>76</v>
      </c>
      <c r="D36" s="244" t="s">
        <v>139</v>
      </c>
      <c r="E36" s="244" t="s">
        <v>139</v>
      </c>
      <c r="F36" s="245">
        <v>2282200</v>
      </c>
      <c r="G36" s="245">
        <v>821000</v>
      </c>
      <c r="H36" s="245">
        <v>821000</v>
      </c>
    </row>
    <row r="37" spans="1:8" s="8" customFormat="1" ht="16.5">
      <c r="A37" s="246" t="s">
        <v>28</v>
      </c>
      <c r="B37" s="244" t="s">
        <v>74</v>
      </c>
      <c r="C37" s="244" t="s">
        <v>76</v>
      </c>
      <c r="D37" s="247" t="s">
        <v>110</v>
      </c>
      <c r="E37" s="247" t="s">
        <v>139</v>
      </c>
      <c r="F37" s="248">
        <v>2282200</v>
      </c>
      <c r="G37" s="248">
        <v>821000</v>
      </c>
      <c r="H37" s="248">
        <v>821000</v>
      </c>
    </row>
    <row r="38" spans="1:8" s="8" customFormat="1" ht="31.5">
      <c r="A38" s="246" t="s">
        <v>126</v>
      </c>
      <c r="B38" s="244" t="s">
        <v>74</v>
      </c>
      <c r="C38" s="244" t="s">
        <v>76</v>
      </c>
      <c r="D38" s="247" t="s">
        <v>110</v>
      </c>
      <c r="E38" s="247" t="s">
        <v>47</v>
      </c>
      <c r="F38" s="248">
        <v>2235000</v>
      </c>
      <c r="G38" s="248">
        <v>800000</v>
      </c>
      <c r="H38" s="248">
        <v>800000</v>
      </c>
    </row>
    <row r="39" spans="1:8" s="8" customFormat="1" ht="16.5">
      <c r="A39" s="246" t="s">
        <v>49</v>
      </c>
      <c r="B39" s="244" t="s">
        <v>74</v>
      </c>
      <c r="C39" s="244" t="s">
        <v>76</v>
      </c>
      <c r="D39" s="247" t="s">
        <v>110</v>
      </c>
      <c r="E39" s="247" t="s">
        <v>48</v>
      </c>
      <c r="F39" s="248">
        <v>47200</v>
      </c>
      <c r="G39" s="248">
        <v>21000</v>
      </c>
      <c r="H39" s="248">
        <v>21000</v>
      </c>
    </row>
    <row r="40" spans="1:8" s="17" customFormat="1" ht="15.75">
      <c r="A40" s="72" t="s">
        <v>77</v>
      </c>
      <c r="B40" s="73" t="s">
        <v>75</v>
      </c>
      <c r="C40" s="73" t="s">
        <v>139</v>
      </c>
      <c r="D40" s="73" t="s">
        <v>139</v>
      </c>
      <c r="E40" s="73" t="s">
        <v>139</v>
      </c>
      <c r="F40" s="74">
        <v>1007904.15</v>
      </c>
      <c r="G40" s="74">
        <v>528580</v>
      </c>
      <c r="H40" s="74">
        <v>538270</v>
      </c>
    </row>
    <row r="41" spans="1:8" s="8" customFormat="1" ht="16.5">
      <c r="A41" s="243" t="s">
        <v>78</v>
      </c>
      <c r="B41" s="244" t="s">
        <v>75</v>
      </c>
      <c r="C41" s="244" t="s">
        <v>79</v>
      </c>
      <c r="D41" s="244" t="s">
        <v>139</v>
      </c>
      <c r="E41" s="244" t="s">
        <v>139</v>
      </c>
      <c r="F41" s="245">
        <v>736247.7</v>
      </c>
      <c r="G41" s="245">
        <v>528580</v>
      </c>
      <c r="H41" s="245">
        <v>538270</v>
      </c>
    </row>
    <row r="42" spans="1:8" s="17" customFormat="1" ht="15.75">
      <c r="A42" s="246" t="s">
        <v>343</v>
      </c>
      <c r="B42" s="244" t="s">
        <v>75</v>
      </c>
      <c r="C42" s="244" t="s">
        <v>79</v>
      </c>
      <c r="D42" s="247" t="s">
        <v>344</v>
      </c>
      <c r="E42" s="247" t="s">
        <v>139</v>
      </c>
      <c r="F42" s="248">
        <v>30000</v>
      </c>
      <c r="G42" s="248" t="s">
        <v>139</v>
      </c>
      <c r="H42" s="248" t="s">
        <v>139</v>
      </c>
    </row>
    <row r="43" spans="1:8" s="8" customFormat="1" ht="31.5">
      <c r="A43" s="246" t="s">
        <v>126</v>
      </c>
      <c r="B43" s="244" t="s">
        <v>75</v>
      </c>
      <c r="C43" s="244" t="s">
        <v>79</v>
      </c>
      <c r="D43" s="247" t="s">
        <v>344</v>
      </c>
      <c r="E43" s="247" t="s">
        <v>47</v>
      </c>
      <c r="F43" s="248">
        <v>30000</v>
      </c>
      <c r="G43" s="248" t="s">
        <v>139</v>
      </c>
      <c r="H43" s="248" t="s">
        <v>139</v>
      </c>
    </row>
    <row r="44" spans="1:8" s="8" customFormat="1" ht="16.5">
      <c r="A44" s="246" t="s">
        <v>124</v>
      </c>
      <c r="B44" s="244" t="s">
        <v>75</v>
      </c>
      <c r="C44" s="244" t="s">
        <v>79</v>
      </c>
      <c r="D44" s="247" t="s">
        <v>125</v>
      </c>
      <c r="E44" s="247" t="s">
        <v>139</v>
      </c>
      <c r="F44" s="248">
        <v>300000</v>
      </c>
      <c r="G44" s="248">
        <v>300000</v>
      </c>
      <c r="H44" s="248">
        <v>300000</v>
      </c>
    </row>
    <row r="45" spans="1:8" s="8" customFormat="1" ht="31.5">
      <c r="A45" s="246" t="s">
        <v>126</v>
      </c>
      <c r="B45" s="244" t="s">
        <v>75</v>
      </c>
      <c r="C45" s="244" t="s">
        <v>79</v>
      </c>
      <c r="D45" s="247" t="s">
        <v>125</v>
      </c>
      <c r="E45" s="247" t="s">
        <v>47</v>
      </c>
      <c r="F45" s="248">
        <v>300000</v>
      </c>
      <c r="G45" s="248">
        <v>300000</v>
      </c>
      <c r="H45" s="248">
        <v>300000</v>
      </c>
    </row>
    <row r="46" spans="1:8" s="17" customFormat="1" ht="31.5">
      <c r="A46" s="246" t="s">
        <v>255</v>
      </c>
      <c r="B46" s="244" t="s">
        <v>75</v>
      </c>
      <c r="C46" s="244" t="s">
        <v>79</v>
      </c>
      <c r="D46" s="247" t="s">
        <v>256</v>
      </c>
      <c r="E46" s="247" t="s">
        <v>139</v>
      </c>
      <c r="F46" s="248" t="s">
        <v>139</v>
      </c>
      <c r="G46" s="248">
        <v>50000</v>
      </c>
      <c r="H46" s="248">
        <v>50000</v>
      </c>
    </row>
    <row r="47" spans="1:8" s="8" customFormat="1" ht="31.5">
      <c r="A47" s="246" t="s">
        <v>126</v>
      </c>
      <c r="B47" s="244" t="s">
        <v>75</v>
      </c>
      <c r="C47" s="244" t="s">
        <v>79</v>
      </c>
      <c r="D47" s="247" t="s">
        <v>256</v>
      </c>
      <c r="E47" s="247" t="s">
        <v>47</v>
      </c>
      <c r="F47" s="248" t="s">
        <v>139</v>
      </c>
      <c r="G47" s="248">
        <v>50000</v>
      </c>
      <c r="H47" s="248">
        <v>50000</v>
      </c>
    </row>
    <row r="48" spans="1:8" s="8" customFormat="1" ht="31.5">
      <c r="A48" s="246" t="s">
        <v>127</v>
      </c>
      <c r="B48" s="244" t="s">
        <v>75</v>
      </c>
      <c r="C48" s="244" t="s">
        <v>79</v>
      </c>
      <c r="D48" s="247" t="s">
        <v>128</v>
      </c>
      <c r="E48" s="247" t="s">
        <v>139</v>
      </c>
      <c r="F48" s="248">
        <v>406247.7</v>
      </c>
      <c r="G48" s="248">
        <v>178580</v>
      </c>
      <c r="H48" s="248">
        <v>188270</v>
      </c>
    </row>
    <row r="49" spans="1:8" s="8" customFormat="1" ht="31.5">
      <c r="A49" s="246" t="s">
        <v>126</v>
      </c>
      <c r="B49" s="244" t="s">
        <v>75</v>
      </c>
      <c r="C49" s="244" t="s">
        <v>79</v>
      </c>
      <c r="D49" s="247" t="s">
        <v>128</v>
      </c>
      <c r="E49" s="247" t="s">
        <v>47</v>
      </c>
      <c r="F49" s="248">
        <v>406247.7</v>
      </c>
      <c r="G49" s="248">
        <v>178580</v>
      </c>
      <c r="H49" s="248">
        <v>188270</v>
      </c>
    </row>
    <row r="50" spans="1:8" s="8" customFormat="1" ht="16.5">
      <c r="A50" s="243" t="s">
        <v>247</v>
      </c>
      <c r="B50" s="244" t="s">
        <v>75</v>
      </c>
      <c r="C50" s="244" t="s">
        <v>248</v>
      </c>
      <c r="D50" s="244" t="s">
        <v>139</v>
      </c>
      <c r="E50" s="244" t="s">
        <v>139</v>
      </c>
      <c r="F50" s="245">
        <v>271656.45</v>
      </c>
      <c r="G50" s="245" t="s">
        <v>139</v>
      </c>
      <c r="H50" s="245" t="s">
        <v>139</v>
      </c>
    </row>
    <row r="51" spans="1:8" s="17" customFormat="1" ht="15.75">
      <c r="A51" s="246" t="s">
        <v>373</v>
      </c>
      <c r="B51" s="244" t="s">
        <v>75</v>
      </c>
      <c r="C51" s="244" t="s">
        <v>248</v>
      </c>
      <c r="D51" s="247" t="s">
        <v>374</v>
      </c>
      <c r="E51" s="247" t="s">
        <v>139</v>
      </c>
      <c r="F51" s="248">
        <v>17430</v>
      </c>
      <c r="G51" s="248" t="s">
        <v>139</v>
      </c>
      <c r="H51" s="248" t="s">
        <v>139</v>
      </c>
    </row>
    <row r="52" spans="1:8" s="17" customFormat="1" ht="31.5">
      <c r="A52" s="246" t="s">
        <v>126</v>
      </c>
      <c r="B52" s="244" t="s">
        <v>75</v>
      </c>
      <c r="C52" s="244" t="s">
        <v>248</v>
      </c>
      <c r="D52" s="247" t="s">
        <v>374</v>
      </c>
      <c r="E52" s="247" t="s">
        <v>47</v>
      </c>
      <c r="F52" s="248">
        <v>17430</v>
      </c>
      <c r="G52" s="248" t="s">
        <v>139</v>
      </c>
      <c r="H52" s="248" t="s">
        <v>139</v>
      </c>
    </row>
    <row r="53" spans="1:9" s="24" customFormat="1" ht="63">
      <c r="A53" s="246" t="s">
        <v>375</v>
      </c>
      <c r="B53" s="244" t="s">
        <v>75</v>
      </c>
      <c r="C53" s="244" t="s">
        <v>248</v>
      </c>
      <c r="D53" s="247" t="s">
        <v>376</v>
      </c>
      <c r="E53" s="247" t="s">
        <v>139</v>
      </c>
      <c r="F53" s="248">
        <v>8715</v>
      </c>
      <c r="G53" s="248" t="s">
        <v>139</v>
      </c>
      <c r="H53" s="248" t="s">
        <v>139</v>
      </c>
      <c r="I53" s="23"/>
    </row>
    <row r="54" spans="1:8" s="25" customFormat="1" ht="31.5">
      <c r="A54" s="246" t="s">
        <v>126</v>
      </c>
      <c r="B54" s="244" t="s">
        <v>75</v>
      </c>
      <c r="C54" s="244" t="s">
        <v>248</v>
      </c>
      <c r="D54" s="247" t="s">
        <v>376</v>
      </c>
      <c r="E54" s="247" t="s">
        <v>47</v>
      </c>
      <c r="F54" s="248">
        <v>8715</v>
      </c>
      <c r="G54" s="248" t="s">
        <v>139</v>
      </c>
      <c r="H54" s="248" t="s">
        <v>139</v>
      </c>
    </row>
    <row r="55" spans="1:8" s="25" customFormat="1" ht="16.5">
      <c r="A55" s="246" t="s">
        <v>245</v>
      </c>
      <c r="B55" s="244" t="s">
        <v>75</v>
      </c>
      <c r="C55" s="244" t="s">
        <v>248</v>
      </c>
      <c r="D55" s="247" t="s">
        <v>246</v>
      </c>
      <c r="E55" s="247" t="s">
        <v>139</v>
      </c>
      <c r="F55" s="248">
        <v>245511.45</v>
      </c>
      <c r="G55" s="248" t="s">
        <v>139</v>
      </c>
      <c r="H55" s="248" t="s">
        <v>139</v>
      </c>
    </row>
    <row r="56" spans="1:8" s="26" customFormat="1" ht="31.5">
      <c r="A56" s="246" t="s">
        <v>126</v>
      </c>
      <c r="B56" s="244" t="s">
        <v>75</v>
      </c>
      <c r="C56" s="244" t="s">
        <v>248</v>
      </c>
      <c r="D56" s="247" t="s">
        <v>246</v>
      </c>
      <c r="E56" s="247" t="s">
        <v>47</v>
      </c>
      <c r="F56" s="248">
        <v>245511.45</v>
      </c>
      <c r="G56" s="248" t="s">
        <v>139</v>
      </c>
      <c r="H56" s="248" t="s">
        <v>139</v>
      </c>
    </row>
    <row r="57" spans="1:8" s="26" customFormat="1" ht="15.75">
      <c r="A57" s="72" t="s">
        <v>45</v>
      </c>
      <c r="B57" s="73" t="s">
        <v>80</v>
      </c>
      <c r="C57" s="73" t="s">
        <v>139</v>
      </c>
      <c r="D57" s="73" t="s">
        <v>139</v>
      </c>
      <c r="E57" s="73" t="s">
        <v>139</v>
      </c>
      <c r="F57" s="74">
        <v>2752069</v>
      </c>
      <c r="G57" s="74">
        <v>1320048.89</v>
      </c>
      <c r="H57" s="74">
        <v>1440815.56</v>
      </c>
    </row>
    <row r="58" spans="1:8" ht="15.75">
      <c r="A58" s="243" t="s">
        <v>18</v>
      </c>
      <c r="B58" s="244" t="s">
        <v>80</v>
      </c>
      <c r="C58" s="244" t="s">
        <v>81</v>
      </c>
      <c r="D58" s="244" t="s">
        <v>139</v>
      </c>
      <c r="E58" s="244" t="s">
        <v>139</v>
      </c>
      <c r="F58" s="245">
        <v>2752069</v>
      </c>
      <c r="G58" s="245">
        <v>1320048.89</v>
      </c>
      <c r="H58" s="245">
        <v>1440815.56</v>
      </c>
    </row>
    <row r="59" spans="1:8" ht="15.75">
      <c r="A59" s="246" t="s">
        <v>19</v>
      </c>
      <c r="B59" s="244" t="s">
        <v>80</v>
      </c>
      <c r="C59" s="244" t="s">
        <v>81</v>
      </c>
      <c r="D59" s="247" t="s">
        <v>112</v>
      </c>
      <c r="E59" s="247" t="s">
        <v>139</v>
      </c>
      <c r="F59" s="248">
        <v>285100</v>
      </c>
      <c r="G59" s="248">
        <v>285100</v>
      </c>
      <c r="H59" s="248">
        <v>285100</v>
      </c>
    </row>
    <row r="60" spans="1:8" s="26" customFormat="1" ht="31.5">
      <c r="A60" s="246" t="s">
        <v>126</v>
      </c>
      <c r="B60" s="244" t="s">
        <v>80</v>
      </c>
      <c r="C60" s="244" t="s">
        <v>81</v>
      </c>
      <c r="D60" s="247" t="s">
        <v>112</v>
      </c>
      <c r="E60" s="247" t="s">
        <v>47</v>
      </c>
      <c r="F60" s="248">
        <v>285100</v>
      </c>
      <c r="G60" s="248">
        <v>285100</v>
      </c>
      <c r="H60" s="248">
        <v>285100</v>
      </c>
    </row>
    <row r="61" spans="1:8" s="26" customFormat="1" ht="31.5">
      <c r="A61" s="246" t="s">
        <v>2</v>
      </c>
      <c r="B61" s="244" t="s">
        <v>80</v>
      </c>
      <c r="C61" s="244" t="s">
        <v>81</v>
      </c>
      <c r="D61" s="247" t="s">
        <v>113</v>
      </c>
      <c r="E61" s="247" t="s">
        <v>139</v>
      </c>
      <c r="F61" s="248">
        <v>100000</v>
      </c>
      <c r="G61" s="248">
        <v>100000</v>
      </c>
      <c r="H61" s="248">
        <v>100000</v>
      </c>
    </row>
    <row r="62" spans="1:9" s="17" customFormat="1" ht="31.5">
      <c r="A62" s="246" t="s">
        <v>126</v>
      </c>
      <c r="B62" s="244" t="s">
        <v>80</v>
      </c>
      <c r="C62" s="244" t="s">
        <v>81</v>
      </c>
      <c r="D62" s="247" t="s">
        <v>113</v>
      </c>
      <c r="E62" s="247" t="s">
        <v>47</v>
      </c>
      <c r="F62" s="248">
        <v>100000</v>
      </c>
      <c r="G62" s="248">
        <v>100000</v>
      </c>
      <c r="H62" s="248">
        <v>100000</v>
      </c>
      <c r="I62" s="19"/>
    </row>
    <row r="63" spans="1:9" s="17" customFormat="1" ht="15.75">
      <c r="A63" s="246" t="s">
        <v>133</v>
      </c>
      <c r="B63" s="244" t="s">
        <v>80</v>
      </c>
      <c r="C63" s="244" t="s">
        <v>81</v>
      </c>
      <c r="D63" s="247" t="s">
        <v>134</v>
      </c>
      <c r="E63" s="247" t="s">
        <v>139</v>
      </c>
      <c r="F63" s="248">
        <v>439941</v>
      </c>
      <c r="G63" s="248">
        <v>104000</v>
      </c>
      <c r="H63" s="248">
        <v>104000</v>
      </c>
      <c r="I63" s="19"/>
    </row>
    <row r="64" spans="1:9" s="8" customFormat="1" ht="31.5">
      <c r="A64" s="246" t="s">
        <v>126</v>
      </c>
      <c r="B64" s="244" t="s">
        <v>80</v>
      </c>
      <c r="C64" s="244" t="s">
        <v>81</v>
      </c>
      <c r="D64" s="247" t="s">
        <v>134</v>
      </c>
      <c r="E64" s="247" t="s">
        <v>47</v>
      </c>
      <c r="F64" s="248">
        <v>439941</v>
      </c>
      <c r="G64" s="248">
        <v>104000</v>
      </c>
      <c r="H64" s="248">
        <v>104000</v>
      </c>
      <c r="I64" s="20"/>
    </row>
    <row r="65" spans="1:8" s="26" customFormat="1" ht="31.5">
      <c r="A65" s="246" t="s">
        <v>345</v>
      </c>
      <c r="B65" s="244" t="s">
        <v>80</v>
      </c>
      <c r="C65" s="244" t="s">
        <v>81</v>
      </c>
      <c r="D65" s="247" t="s">
        <v>346</v>
      </c>
      <c r="E65" s="247" t="s">
        <v>139</v>
      </c>
      <c r="F65" s="248">
        <v>1088738</v>
      </c>
      <c r="G65" s="248" t="s">
        <v>139</v>
      </c>
      <c r="H65" s="248" t="s">
        <v>139</v>
      </c>
    </row>
    <row r="66" spans="1:8" s="17" customFormat="1" ht="31.5">
      <c r="A66" s="246" t="s">
        <v>126</v>
      </c>
      <c r="B66" s="244" t="s">
        <v>80</v>
      </c>
      <c r="C66" s="244" t="s">
        <v>81</v>
      </c>
      <c r="D66" s="247" t="s">
        <v>346</v>
      </c>
      <c r="E66" s="247" t="s">
        <v>47</v>
      </c>
      <c r="F66" s="248">
        <v>1088738</v>
      </c>
      <c r="G66" s="248" t="s">
        <v>139</v>
      </c>
      <c r="H66" s="248" t="s">
        <v>139</v>
      </c>
    </row>
    <row r="67" spans="1:8" s="8" customFormat="1" ht="31.5">
      <c r="A67" s="246" t="s">
        <v>192</v>
      </c>
      <c r="B67" s="244" t="s">
        <v>80</v>
      </c>
      <c r="C67" s="244" t="s">
        <v>81</v>
      </c>
      <c r="D67" s="247" t="s">
        <v>193</v>
      </c>
      <c r="E67" s="247" t="s">
        <v>139</v>
      </c>
      <c r="F67" s="248">
        <v>838290</v>
      </c>
      <c r="G67" s="248">
        <v>830948.89</v>
      </c>
      <c r="H67" s="248">
        <v>951715.56</v>
      </c>
    </row>
    <row r="68" spans="1:8" s="8" customFormat="1" ht="31.5">
      <c r="A68" s="246" t="s">
        <v>126</v>
      </c>
      <c r="B68" s="244" t="s">
        <v>80</v>
      </c>
      <c r="C68" s="244" t="s">
        <v>81</v>
      </c>
      <c r="D68" s="247" t="s">
        <v>193</v>
      </c>
      <c r="E68" s="247" t="s">
        <v>47</v>
      </c>
      <c r="F68" s="248">
        <v>838290</v>
      </c>
      <c r="G68" s="248">
        <v>830948.89</v>
      </c>
      <c r="H68" s="248">
        <v>951715.56</v>
      </c>
    </row>
    <row r="69" spans="1:8" s="26" customFormat="1" ht="15.75">
      <c r="A69" s="72" t="s">
        <v>46</v>
      </c>
      <c r="B69" s="73" t="s">
        <v>82</v>
      </c>
      <c r="C69" s="73" t="s">
        <v>139</v>
      </c>
      <c r="D69" s="73" t="s">
        <v>139</v>
      </c>
      <c r="E69" s="73" t="s">
        <v>139</v>
      </c>
      <c r="F69" s="74">
        <v>446700</v>
      </c>
      <c r="G69" s="74">
        <v>446700</v>
      </c>
      <c r="H69" s="74">
        <v>446700</v>
      </c>
    </row>
    <row r="70" spans="1:8" ht="15.75">
      <c r="A70" s="243" t="s">
        <v>7</v>
      </c>
      <c r="B70" s="244" t="s">
        <v>82</v>
      </c>
      <c r="C70" s="244" t="s">
        <v>74</v>
      </c>
      <c r="D70" s="244" t="s">
        <v>139</v>
      </c>
      <c r="E70" s="244" t="s">
        <v>139</v>
      </c>
      <c r="F70" s="245">
        <v>446700</v>
      </c>
      <c r="G70" s="245">
        <v>446700</v>
      </c>
      <c r="H70" s="245">
        <v>446700</v>
      </c>
    </row>
    <row r="71" spans="1:8" s="26" customFormat="1" ht="31.5">
      <c r="A71" s="246" t="s">
        <v>1</v>
      </c>
      <c r="B71" s="244" t="s">
        <v>82</v>
      </c>
      <c r="C71" s="244" t="s">
        <v>74</v>
      </c>
      <c r="D71" s="247" t="s">
        <v>111</v>
      </c>
      <c r="E71" s="247" t="s">
        <v>139</v>
      </c>
      <c r="F71" s="248">
        <v>446700</v>
      </c>
      <c r="G71" s="248">
        <v>446700</v>
      </c>
      <c r="H71" s="248">
        <v>446700</v>
      </c>
    </row>
    <row r="72" spans="1:8" ht="15.75">
      <c r="A72" s="246" t="s">
        <v>51</v>
      </c>
      <c r="B72" s="244" t="s">
        <v>82</v>
      </c>
      <c r="C72" s="244" t="s">
        <v>74</v>
      </c>
      <c r="D72" s="247" t="s">
        <v>111</v>
      </c>
      <c r="E72" s="247" t="s">
        <v>50</v>
      </c>
      <c r="F72" s="248">
        <v>446700</v>
      </c>
      <c r="G72" s="248">
        <v>446700</v>
      </c>
      <c r="H72" s="248">
        <v>446700</v>
      </c>
    </row>
    <row r="73" spans="1:8" s="26" customFormat="1" ht="47.25">
      <c r="A73" s="72" t="s">
        <v>196</v>
      </c>
      <c r="B73" s="73" t="s">
        <v>83</v>
      </c>
      <c r="C73" s="73" t="s">
        <v>139</v>
      </c>
      <c r="D73" s="73" t="s">
        <v>139</v>
      </c>
      <c r="E73" s="73" t="s">
        <v>139</v>
      </c>
      <c r="F73" s="74">
        <v>472179</v>
      </c>
      <c r="G73" s="74" t="s">
        <v>139</v>
      </c>
      <c r="H73" s="74" t="s">
        <v>139</v>
      </c>
    </row>
    <row r="74" spans="1:8" ht="15.75">
      <c r="A74" s="243" t="s">
        <v>20</v>
      </c>
      <c r="B74" s="244" t="s">
        <v>83</v>
      </c>
      <c r="C74" s="244" t="s">
        <v>81</v>
      </c>
      <c r="D74" s="244" t="s">
        <v>139</v>
      </c>
      <c r="E74" s="244" t="s">
        <v>139</v>
      </c>
      <c r="F74" s="245">
        <v>472179</v>
      </c>
      <c r="G74" s="245" t="s">
        <v>139</v>
      </c>
      <c r="H74" s="245" t="s">
        <v>139</v>
      </c>
    </row>
    <row r="75" spans="1:8" s="26" customFormat="1" ht="63">
      <c r="A75" s="246" t="s">
        <v>104</v>
      </c>
      <c r="B75" s="244" t="s">
        <v>83</v>
      </c>
      <c r="C75" s="244" t="s">
        <v>81</v>
      </c>
      <c r="D75" s="247" t="s">
        <v>105</v>
      </c>
      <c r="E75" s="247" t="s">
        <v>139</v>
      </c>
      <c r="F75" s="248">
        <v>367700</v>
      </c>
      <c r="G75" s="248" t="s">
        <v>139</v>
      </c>
      <c r="H75" s="248" t="s">
        <v>139</v>
      </c>
    </row>
    <row r="76" spans="1:8" ht="15.75">
      <c r="A76" s="246" t="s">
        <v>67</v>
      </c>
      <c r="B76" s="244" t="s">
        <v>83</v>
      </c>
      <c r="C76" s="244" t="s">
        <v>81</v>
      </c>
      <c r="D76" s="247" t="s">
        <v>105</v>
      </c>
      <c r="E76" s="247" t="s">
        <v>52</v>
      </c>
      <c r="F76" s="248">
        <v>367700</v>
      </c>
      <c r="G76" s="248" t="s">
        <v>139</v>
      </c>
      <c r="H76" s="248" t="s">
        <v>139</v>
      </c>
    </row>
    <row r="77" spans="1:8" ht="31.5">
      <c r="A77" s="246" t="s">
        <v>106</v>
      </c>
      <c r="B77" s="244" t="s">
        <v>83</v>
      </c>
      <c r="C77" s="244" t="s">
        <v>81</v>
      </c>
      <c r="D77" s="247" t="s">
        <v>107</v>
      </c>
      <c r="E77" s="247" t="s">
        <v>139</v>
      </c>
      <c r="F77" s="248">
        <v>104479</v>
      </c>
      <c r="G77" s="248" t="s">
        <v>139</v>
      </c>
      <c r="H77" s="248" t="s">
        <v>139</v>
      </c>
    </row>
    <row r="78" spans="1:8" ht="15.75">
      <c r="A78" s="246" t="s">
        <v>67</v>
      </c>
      <c r="B78" s="244" t="s">
        <v>83</v>
      </c>
      <c r="C78" s="244" t="s">
        <v>81</v>
      </c>
      <c r="D78" s="247" t="s">
        <v>107</v>
      </c>
      <c r="E78" s="247" t="s">
        <v>52</v>
      </c>
      <c r="F78" s="248">
        <v>104479</v>
      </c>
      <c r="G78" s="248" t="s">
        <v>139</v>
      </c>
      <c r="H78" s="248" t="s">
        <v>139</v>
      </c>
    </row>
    <row r="79" spans="1:8" s="26" customFormat="1" ht="15.75">
      <c r="A79" s="147" t="s">
        <v>114</v>
      </c>
      <c r="B79" s="73" t="s">
        <v>116</v>
      </c>
      <c r="C79" s="73" t="s">
        <v>139</v>
      </c>
      <c r="D79" s="73" t="s">
        <v>139</v>
      </c>
      <c r="E79" s="73" t="s">
        <v>139</v>
      </c>
      <c r="F79" s="74" t="s">
        <v>139</v>
      </c>
      <c r="G79" s="74">
        <v>145115</v>
      </c>
      <c r="H79" s="74">
        <v>292193</v>
      </c>
    </row>
    <row r="80" spans="1:8" ht="15.75">
      <c r="A80" s="246" t="s">
        <v>114</v>
      </c>
      <c r="B80" s="244" t="s">
        <v>116</v>
      </c>
      <c r="C80" s="244" t="s">
        <v>116</v>
      </c>
      <c r="D80" s="244" t="s">
        <v>139</v>
      </c>
      <c r="E80" s="244" t="s">
        <v>139</v>
      </c>
      <c r="F80" s="245" t="s">
        <v>139</v>
      </c>
      <c r="G80" s="245">
        <v>145115</v>
      </c>
      <c r="H80" s="245">
        <v>292193</v>
      </c>
    </row>
    <row r="81" spans="1:8" ht="15.75">
      <c r="A81" s="246" t="s">
        <v>114</v>
      </c>
      <c r="B81" s="244" t="s">
        <v>116</v>
      </c>
      <c r="C81" s="244" t="s">
        <v>116</v>
      </c>
      <c r="D81" s="247" t="s">
        <v>115</v>
      </c>
      <c r="E81" s="247" t="s">
        <v>139</v>
      </c>
      <c r="F81" s="248" t="s">
        <v>139</v>
      </c>
      <c r="G81" s="248">
        <v>145115</v>
      </c>
      <c r="H81" s="248">
        <v>292193</v>
      </c>
    </row>
    <row r="82" spans="1:8" ht="15.75">
      <c r="A82" s="246" t="s">
        <v>114</v>
      </c>
      <c r="B82" s="244" t="s">
        <v>116</v>
      </c>
      <c r="C82" s="244" t="s">
        <v>116</v>
      </c>
      <c r="D82" s="247" t="s">
        <v>115</v>
      </c>
      <c r="E82" s="247" t="s">
        <v>191</v>
      </c>
      <c r="F82" s="248" t="s">
        <v>139</v>
      </c>
      <c r="G82" s="248">
        <v>145115</v>
      </c>
      <c r="H82" s="248">
        <v>292193</v>
      </c>
    </row>
  </sheetData>
  <sheetProtection/>
  <mergeCells count="15">
    <mergeCell ref="A1:H1"/>
    <mergeCell ref="A2:H2"/>
    <mergeCell ref="A7:H7"/>
    <mergeCell ref="A3:H3"/>
    <mergeCell ref="A4:H4"/>
    <mergeCell ref="A5:H5"/>
    <mergeCell ref="A6:H6"/>
    <mergeCell ref="A9:H9"/>
    <mergeCell ref="A10:H10"/>
    <mergeCell ref="D12:D13"/>
    <mergeCell ref="A12:A13"/>
    <mergeCell ref="B12:B13"/>
    <mergeCell ref="C12:C13"/>
    <mergeCell ref="F12:H12"/>
    <mergeCell ref="E12:E13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5" r:id="rId1"/>
  <rowBreaks count="1" manualBreakCount="1">
    <brk id="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3"/>
  <sheetViews>
    <sheetView zoomScalePageLayoutView="0" workbookViewId="0" topLeftCell="A1">
      <selection activeCell="C21" sqref="C21:E21"/>
    </sheetView>
  </sheetViews>
  <sheetFormatPr defaultColWidth="8.796875" defaultRowHeight="15"/>
  <cols>
    <col min="1" max="1" width="20.59765625" style="34" customWidth="1"/>
    <col min="2" max="2" width="51.59765625" style="16" customWidth="1"/>
    <col min="3" max="4" width="11.69921875" style="16" customWidth="1"/>
    <col min="5" max="5" width="11.796875" style="10" customWidth="1"/>
    <col min="6" max="16384" width="8.796875" style="8" customWidth="1"/>
  </cols>
  <sheetData>
    <row r="1" spans="1:5" ht="16.5">
      <c r="A1" s="194" t="s">
        <v>194</v>
      </c>
      <c r="B1" s="170"/>
      <c r="C1" s="170"/>
      <c r="D1" s="170"/>
      <c r="E1" s="170"/>
    </row>
    <row r="2" spans="1:8" ht="16.5" customHeight="1">
      <c r="A2" s="176" t="s">
        <v>69</v>
      </c>
      <c r="B2" s="176"/>
      <c r="C2" s="176"/>
      <c r="D2" s="176"/>
      <c r="E2" s="176"/>
      <c r="F2" s="135"/>
      <c r="G2" s="135"/>
      <c r="H2" s="135"/>
    </row>
    <row r="3" spans="1:8" ht="16.5" customHeight="1">
      <c r="A3" s="176" t="s">
        <v>339</v>
      </c>
      <c r="B3" s="176"/>
      <c r="C3" s="176"/>
      <c r="D3" s="176"/>
      <c r="E3" s="176"/>
      <c r="F3" s="135"/>
      <c r="G3" s="135"/>
      <c r="H3" s="135"/>
    </row>
    <row r="4" spans="1:8" ht="16.5" customHeight="1">
      <c r="A4" s="176" t="s">
        <v>340</v>
      </c>
      <c r="B4" s="176"/>
      <c r="C4" s="176"/>
      <c r="D4" s="176"/>
      <c r="E4" s="176"/>
      <c r="F4" s="135"/>
      <c r="G4" s="135"/>
      <c r="H4" s="135"/>
    </row>
    <row r="5" spans="1:8" ht="16.5" customHeight="1">
      <c r="A5" s="176" t="s">
        <v>70</v>
      </c>
      <c r="B5" s="176"/>
      <c r="C5" s="176"/>
      <c r="D5" s="176"/>
      <c r="E5" s="176"/>
      <c r="F5" s="135"/>
      <c r="G5" s="135"/>
      <c r="H5" s="135"/>
    </row>
    <row r="6" spans="1:8" ht="16.5" customHeight="1">
      <c r="A6" s="176" t="s">
        <v>341</v>
      </c>
      <c r="B6" s="176"/>
      <c r="C6" s="176"/>
      <c r="D6" s="176"/>
      <c r="E6" s="176"/>
      <c r="F6" s="135"/>
      <c r="G6" s="135"/>
      <c r="H6" s="135"/>
    </row>
    <row r="7" spans="1:8" ht="16.5" customHeight="1">
      <c r="A7" s="176" t="s">
        <v>369</v>
      </c>
      <c r="B7" s="176"/>
      <c r="C7" s="176"/>
      <c r="D7" s="176"/>
      <c r="E7" s="176"/>
      <c r="F7" s="135"/>
      <c r="G7" s="135"/>
      <c r="H7" s="135"/>
    </row>
    <row r="8" spans="1:5" ht="16.5">
      <c r="A8" s="137"/>
      <c r="B8" s="138"/>
      <c r="C8" s="138"/>
      <c r="D8" s="138"/>
      <c r="E8" s="138"/>
    </row>
    <row r="9" spans="1:5" ht="16.5">
      <c r="A9" s="48"/>
      <c r="B9" s="48"/>
      <c r="C9" s="48"/>
      <c r="D9" s="48"/>
      <c r="E9" s="49"/>
    </row>
    <row r="10" spans="1:5" ht="16.5">
      <c r="A10" s="193" t="s">
        <v>31</v>
      </c>
      <c r="B10" s="193"/>
      <c r="C10" s="193"/>
      <c r="D10" s="193"/>
      <c r="E10" s="193"/>
    </row>
    <row r="11" spans="1:5" ht="16.5">
      <c r="A11" s="193" t="s">
        <v>253</v>
      </c>
      <c r="B11" s="193"/>
      <c r="C11" s="193"/>
      <c r="D11" s="193"/>
      <c r="E11" s="193"/>
    </row>
    <row r="12" spans="1:5" ht="16.5">
      <c r="A12" s="50"/>
      <c r="B12" s="51"/>
      <c r="C12" s="51"/>
      <c r="D12" s="51"/>
      <c r="E12" s="40"/>
    </row>
    <row r="13" spans="1:5" ht="53.25" customHeight="1">
      <c r="A13" s="189" t="s">
        <v>32</v>
      </c>
      <c r="B13" s="189" t="s">
        <v>33</v>
      </c>
      <c r="C13" s="192" t="s">
        <v>138</v>
      </c>
      <c r="D13" s="192"/>
      <c r="E13" s="192"/>
    </row>
    <row r="14" spans="1:5" ht="16.5">
      <c r="A14" s="190"/>
      <c r="B14" s="191"/>
      <c r="C14" s="52" t="s">
        <v>129</v>
      </c>
      <c r="D14" s="52" t="s">
        <v>136</v>
      </c>
      <c r="E14" s="52" t="s">
        <v>250</v>
      </c>
    </row>
    <row r="15" spans="1:5" ht="30">
      <c r="A15" s="53" t="s">
        <v>198</v>
      </c>
      <c r="B15" s="54" t="s">
        <v>34</v>
      </c>
      <c r="C15" s="55">
        <f>C17</f>
        <v>324885.33</v>
      </c>
      <c r="D15" s="56">
        <f>D17</f>
        <v>0</v>
      </c>
      <c r="E15" s="56">
        <f>E17</f>
        <v>0</v>
      </c>
    </row>
    <row r="16" spans="1:5" ht="16.5">
      <c r="A16" s="29"/>
      <c r="B16" s="30"/>
      <c r="C16" s="31"/>
      <c r="D16" s="32"/>
      <c r="E16" s="32"/>
    </row>
    <row r="17" spans="1:5" s="57" customFormat="1" ht="16.5">
      <c r="A17" s="53" t="s">
        <v>199</v>
      </c>
      <c r="B17" s="64" t="s">
        <v>35</v>
      </c>
      <c r="C17" s="65">
        <f>C18+C22</f>
        <v>324885.33</v>
      </c>
      <c r="D17" s="56">
        <f>D18+D22</f>
        <v>0</v>
      </c>
      <c r="E17" s="56">
        <f>E18+E22</f>
        <v>0</v>
      </c>
    </row>
    <row r="18" spans="1:5" s="57" customFormat="1" ht="16.5">
      <c r="A18" s="53" t="s">
        <v>200</v>
      </c>
      <c r="B18" s="64" t="s">
        <v>36</v>
      </c>
      <c r="C18" s="65">
        <f aca="true" t="shared" si="0" ref="C18:E20">C19</f>
        <v>-12741292.25</v>
      </c>
      <c r="D18" s="56">
        <f t="shared" si="0"/>
        <v>-6828663</v>
      </c>
      <c r="E18" s="56">
        <f t="shared" si="0"/>
        <v>-6976213</v>
      </c>
    </row>
    <row r="19" spans="1:5" s="57" customFormat="1" ht="16.5">
      <c r="A19" s="66" t="s">
        <v>201</v>
      </c>
      <c r="B19" s="67" t="s">
        <v>37</v>
      </c>
      <c r="C19" s="68">
        <f t="shared" si="0"/>
        <v>-12741292.25</v>
      </c>
      <c r="D19" s="69">
        <f t="shared" si="0"/>
        <v>-6828663</v>
      </c>
      <c r="E19" s="69">
        <f t="shared" si="0"/>
        <v>-6976213</v>
      </c>
    </row>
    <row r="20" spans="1:5" s="57" customFormat="1" ht="16.5">
      <c r="A20" s="66" t="s">
        <v>202</v>
      </c>
      <c r="B20" s="67" t="s">
        <v>38</v>
      </c>
      <c r="C20" s="68">
        <f t="shared" si="0"/>
        <v>-12741292.25</v>
      </c>
      <c r="D20" s="69">
        <f t="shared" si="0"/>
        <v>-6828663</v>
      </c>
      <c r="E20" s="69">
        <f t="shared" si="0"/>
        <v>-6976213</v>
      </c>
    </row>
    <row r="21" spans="1:5" s="57" customFormat="1" ht="30">
      <c r="A21" s="66" t="s">
        <v>203</v>
      </c>
      <c r="B21" s="70" t="s">
        <v>91</v>
      </c>
      <c r="C21" s="71">
        <f>-Доходы!C83</f>
        <v>-12741292.25</v>
      </c>
      <c r="D21" s="71">
        <f>-Доходы!D83</f>
        <v>-6828663</v>
      </c>
      <c r="E21" s="71">
        <f>-Доходы!E83</f>
        <v>-6976213</v>
      </c>
    </row>
    <row r="22" spans="1:5" s="57" customFormat="1" ht="16.5">
      <c r="A22" s="53" t="s">
        <v>204</v>
      </c>
      <c r="B22" s="64" t="s">
        <v>39</v>
      </c>
      <c r="C22" s="65">
        <f aca="true" t="shared" si="1" ref="C22:E24">C23</f>
        <v>13066177.58</v>
      </c>
      <c r="D22" s="56">
        <f t="shared" si="1"/>
        <v>6828663</v>
      </c>
      <c r="E22" s="56">
        <f t="shared" si="1"/>
        <v>6976213</v>
      </c>
    </row>
    <row r="23" spans="1:5" s="57" customFormat="1" ht="16.5">
      <c r="A23" s="66" t="s">
        <v>205</v>
      </c>
      <c r="B23" s="67" t="s">
        <v>40</v>
      </c>
      <c r="C23" s="68">
        <f t="shared" si="1"/>
        <v>13066177.58</v>
      </c>
      <c r="D23" s="69">
        <f t="shared" si="1"/>
        <v>6828663</v>
      </c>
      <c r="E23" s="69">
        <f t="shared" si="1"/>
        <v>6976213</v>
      </c>
    </row>
    <row r="24" spans="1:5" s="57" customFormat="1" ht="16.5">
      <c r="A24" s="66" t="s">
        <v>206</v>
      </c>
      <c r="B24" s="67" t="s">
        <v>5</v>
      </c>
      <c r="C24" s="68">
        <f t="shared" si="1"/>
        <v>13066177.58</v>
      </c>
      <c r="D24" s="69">
        <f t="shared" si="1"/>
        <v>6828663</v>
      </c>
      <c r="E24" s="69">
        <f t="shared" si="1"/>
        <v>6976213</v>
      </c>
    </row>
    <row r="25" spans="1:5" s="57" customFormat="1" ht="30">
      <c r="A25" s="148" t="s">
        <v>207</v>
      </c>
      <c r="B25" s="149" t="s">
        <v>96</v>
      </c>
      <c r="C25" s="150">
        <f>'распред-1'!D15</f>
        <v>13066177.58</v>
      </c>
      <c r="D25" s="150">
        <f>'распред-1'!E15</f>
        <v>6828663</v>
      </c>
      <c r="E25" s="150">
        <f>'распред-1'!F15</f>
        <v>6976213</v>
      </c>
    </row>
    <row r="26" spans="1:5" s="57" customFormat="1" ht="16.5">
      <c r="A26" s="151"/>
      <c r="B26" s="152"/>
      <c r="C26" s="152"/>
      <c r="D26" s="152"/>
      <c r="E26" s="153"/>
    </row>
    <row r="27" spans="1:4" ht="16.5">
      <c r="A27" s="9"/>
      <c r="B27" s="7"/>
      <c r="C27" s="7"/>
      <c r="D27" s="7"/>
    </row>
    <row r="28" spans="1:4" ht="16.5">
      <c r="A28" s="9"/>
      <c r="B28" s="7"/>
      <c r="C28" s="7"/>
      <c r="D28" s="7"/>
    </row>
    <row r="29" spans="1:4" ht="16.5">
      <c r="A29" s="9"/>
      <c r="B29" s="7"/>
      <c r="C29" s="7"/>
      <c r="D29" s="7"/>
    </row>
    <row r="30" spans="1:4" ht="16.5">
      <c r="A30" s="9"/>
      <c r="B30" s="7"/>
      <c r="C30" s="7"/>
      <c r="D30" s="7"/>
    </row>
    <row r="31" spans="1:4" ht="16.5">
      <c r="A31" s="9"/>
      <c r="B31" s="7"/>
      <c r="C31" s="7"/>
      <c r="D31" s="7"/>
    </row>
    <row r="32" spans="1:4" ht="16.5">
      <c r="A32" s="9"/>
      <c r="B32" s="7"/>
      <c r="C32" s="7"/>
      <c r="D32" s="7"/>
    </row>
    <row r="33" spans="1:4" ht="16.5">
      <c r="A33" s="9"/>
      <c r="B33" s="7"/>
      <c r="C33" s="7"/>
      <c r="D33" s="7"/>
    </row>
    <row r="34" spans="1:4" ht="16.5">
      <c r="A34" s="9"/>
      <c r="B34" s="7"/>
      <c r="C34" s="7"/>
      <c r="D34" s="7"/>
    </row>
    <row r="35" spans="1:4" ht="16.5">
      <c r="A35" s="9"/>
      <c r="B35" s="7"/>
      <c r="C35" s="7"/>
      <c r="D35" s="7"/>
    </row>
    <row r="36" spans="1:4" ht="16.5">
      <c r="A36" s="9"/>
      <c r="B36" s="7"/>
      <c r="C36" s="7"/>
      <c r="D36" s="7"/>
    </row>
    <row r="37" spans="1:4" ht="16.5">
      <c r="A37" s="9"/>
      <c r="B37" s="7"/>
      <c r="C37" s="7"/>
      <c r="D37" s="7"/>
    </row>
    <row r="38" spans="1:4" ht="16.5">
      <c r="A38" s="9"/>
      <c r="B38" s="7"/>
      <c r="C38" s="7"/>
      <c r="D38" s="7"/>
    </row>
    <row r="39" spans="1:4" ht="16.5">
      <c r="A39" s="9"/>
      <c r="B39" s="7"/>
      <c r="C39" s="7"/>
      <c r="D39" s="7"/>
    </row>
    <row r="40" spans="1:4" ht="16.5">
      <c r="A40" s="9"/>
      <c r="B40" s="7"/>
      <c r="C40" s="7"/>
      <c r="D40" s="7"/>
    </row>
    <row r="41" spans="1:4" ht="16.5">
      <c r="A41" s="9"/>
      <c r="B41" s="7"/>
      <c r="C41" s="7"/>
      <c r="D41" s="7"/>
    </row>
    <row r="42" spans="1:4" ht="16.5">
      <c r="A42" s="9"/>
      <c r="B42" s="7"/>
      <c r="C42" s="7"/>
      <c r="D42" s="7"/>
    </row>
    <row r="43" spans="1:4" ht="16.5">
      <c r="A43" s="9"/>
      <c r="B43" s="7"/>
      <c r="C43" s="7"/>
      <c r="D43" s="7"/>
    </row>
    <row r="44" spans="1:4" ht="16.5">
      <c r="A44" s="9"/>
      <c r="B44" s="7"/>
      <c r="C44" s="7"/>
      <c r="D44" s="7"/>
    </row>
    <row r="45" spans="1:4" ht="16.5">
      <c r="A45" s="9"/>
      <c r="B45" s="7"/>
      <c r="C45" s="7"/>
      <c r="D45" s="7"/>
    </row>
    <row r="46" spans="1:4" ht="16.5">
      <c r="A46" s="9"/>
      <c r="B46" s="7"/>
      <c r="C46" s="7"/>
      <c r="D46" s="7"/>
    </row>
    <row r="47" spans="1:4" ht="16.5">
      <c r="A47" s="9"/>
      <c r="B47" s="7"/>
      <c r="C47" s="7"/>
      <c r="D47" s="7"/>
    </row>
    <row r="48" spans="1:4" ht="16.5">
      <c r="A48" s="9"/>
      <c r="B48" s="7"/>
      <c r="C48" s="7"/>
      <c r="D48" s="7"/>
    </row>
    <row r="49" spans="1:4" ht="16.5">
      <c r="A49" s="9"/>
      <c r="B49" s="7"/>
      <c r="C49" s="7"/>
      <c r="D49" s="7"/>
    </row>
    <row r="50" spans="1:4" ht="16.5">
      <c r="A50" s="9"/>
      <c r="B50" s="7"/>
      <c r="C50" s="7"/>
      <c r="D50" s="7"/>
    </row>
    <row r="51" spans="1:4" ht="16.5">
      <c r="A51" s="9"/>
      <c r="B51" s="7"/>
      <c r="C51" s="7"/>
      <c r="D51" s="7"/>
    </row>
    <row r="52" spans="1:4" ht="16.5">
      <c r="A52" s="9"/>
      <c r="B52" s="7"/>
      <c r="C52" s="7"/>
      <c r="D52" s="7"/>
    </row>
    <row r="53" spans="1:4" ht="16.5">
      <c r="A53" s="9"/>
      <c r="B53" s="7"/>
      <c r="C53" s="7"/>
      <c r="D53" s="7"/>
    </row>
    <row r="54" spans="1:4" ht="16.5">
      <c r="A54" s="9"/>
      <c r="B54" s="7"/>
      <c r="C54" s="7"/>
      <c r="D54" s="7"/>
    </row>
    <row r="55" spans="1:4" ht="16.5">
      <c r="A55" s="9"/>
      <c r="B55" s="7"/>
      <c r="C55" s="7"/>
      <c r="D55" s="7"/>
    </row>
    <row r="56" spans="1:4" ht="16.5">
      <c r="A56" s="9"/>
      <c r="B56" s="7"/>
      <c r="C56" s="7"/>
      <c r="D56" s="7"/>
    </row>
    <row r="57" spans="1:4" ht="16.5">
      <c r="A57" s="9"/>
      <c r="B57" s="7"/>
      <c r="C57" s="7"/>
      <c r="D57" s="7"/>
    </row>
    <row r="58" spans="1:4" ht="16.5">
      <c r="A58" s="9"/>
      <c r="B58" s="7"/>
      <c r="C58" s="7"/>
      <c r="D58" s="7"/>
    </row>
    <row r="59" spans="1:4" ht="16.5">
      <c r="A59" s="9"/>
      <c r="B59" s="7"/>
      <c r="C59" s="7"/>
      <c r="D59" s="7"/>
    </row>
    <row r="60" spans="1:4" ht="16.5">
      <c r="A60" s="9"/>
      <c r="B60" s="7"/>
      <c r="C60" s="7"/>
      <c r="D60" s="7"/>
    </row>
    <row r="61" spans="1:4" ht="16.5">
      <c r="A61" s="9"/>
      <c r="B61" s="7"/>
      <c r="C61" s="7"/>
      <c r="D61" s="7"/>
    </row>
    <row r="62" spans="1:4" ht="16.5">
      <c r="A62" s="9"/>
      <c r="B62" s="7"/>
      <c r="C62" s="7"/>
      <c r="D62" s="7"/>
    </row>
    <row r="63" spans="1:4" ht="16.5">
      <c r="A63" s="9"/>
      <c r="B63" s="7"/>
      <c r="C63" s="7"/>
      <c r="D63" s="7"/>
    </row>
    <row r="64" spans="1:4" ht="16.5">
      <c r="A64" s="9"/>
      <c r="B64" s="7"/>
      <c r="C64" s="7"/>
      <c r="D64" s="7"/>
    </row>
    <row r="65" spans="1:4" ht="16.5">
      <c r="A65" s="9"/>
      <c r="B65" s="7"/>
      <c r="C65" s="7"/>
      <c r="D65" s="7"/>
    </row>
    <row r="66" spans="1:4" ht="16.5">
      <c r="A66" s="9"/>
      <c r="B66" s="7"/>
      <c r="C66" s="7"/>
      <c r="D66" s="7"/>
    </row>
    <row r="67" spans="1:4" ht="16.5">
      <c r="A67" s="9"/>
      <c r="B67" s="7"/>
      <c r="C67" s="7"/>
      <c r="D67" s="7"/>
    </row>
    <row r="68" spans="1:4" ht="16.5">
      <c r="A68" s="9"/>
      <c r="B68" s="7"/>
      <c r="C68" s="7"/>
      <c r="D68" s="7"/>
    </row>
    <row r="69" spans="1:4" ht="16.5">
      <c r="A69" s="9"/>
      <c r="B69" s="7"/>
      <c r="C69" s="7"/>
      <c r="D69" s="7"/>
    </row>
    <row r="70" spans="1:4" ht="16.5">
      <c r="A70" s="9"/>
      <c r="B70" s="7"/>
      <c r="C70" s="7"/>
      <c r="D70" s="7"/>
    </row>
    <row r="71" spans="1:4" ht="16.5">
      <c r="A71" s="9"/>
      <c r="B71" s="7"/>
      <c r="C71" s="7"/>
      <c r="D71" s="7"/>
    </row>
    <row r="72" spans="1:4" ht="16.5">
      <c r="A72" s="9"/>
      <c r="B72" s="7"/>
      <c r="C72" s="7"/>
      <c r="D72" s="7"/>
    </row>
    <row r="73" spans="1:4" ht="16.5">
      <c r="A73" s="9"/>
      <c r="B73" s="7"/>
      <c r="C73" s="7"/>
      <c r="D73" s="7"/>
    </row>
    <row r="74" spans="1:4" ht="16.5">
      <c r="A74" s="9"/>
      <c r="B74" s="7"/>
      <c r="C74" s="7"/>
      <c r="D74" s="7"/>
    </row>
    <row r="75" spans="1:4" ht="16.5">
      <c r="A75" s="9"/>
      <c r="B75" s="7"/>
      <c r="C75" s="7"/>
      <c r="D75" s="7"/>
    </row>
    <row r="76" spans="1:4" ht="16.5">
      <c r="A76" s="9"/>
      <c r="B76" s="7"/>
      <c r="C76" s="7"/>
      <c r="D76" s="7"/>
    </row>
    <row r="77" spans="1:4" ht="16.5">
      <c r="A77" s="9"/>
      <c r="B77" s="7"/>
      <c r="C77" s="7"/>
      <c r="D77" s="7"/>
    </row>
    <row r="78" spans="1:4" ht="16.5">
      <c r="A78" s="9"/>
      <c r="B78" s="7"/>
      <c r="C78" s="7"/>
      <c r="D78" s="7"/>
    </row>
    <row r="79" spans="1:4" ht="16.5">
      <c r="A79" s="9"/>
      <c r="B79" s="7"/>
      <c r="C79" s="7"/>
      <c r="D79" s="7"/>
    </row>
    <row r="80" spans="1:4" ht="16.5">
      <c r="A80" s="9"/>
      <c r="B80" s="7"/>
      <c r="C80" s="7"/>
      <c r="D80" s="7"/>
    </row>
    <row r="81" spans="1:4" ht="16.5">
      <c r="A81" s="9"/>
      <c r="B81" s="7"/>
      <c r="C81" s="7"/>
      <c r="D81" s="7"/>
    </row>
    <row r="82" spans="1:4" ht="16.5">
      <c r="A82" s="9"/>
      <c r="B82" s="7"/>
      <c r="C82" s="7"/>
      <c r="D82" s="7"/>
    </row>
    <row r="83" spans="1:4" ht="16.5">
      <c r="A83" s="9"/>
      <c r="B83" s="7"/>
      <c r="C83" s="7"/>
      <c r="D83" s="7"/>
    </row>
    <row r="84" spans="1:4" ht="16.5">
      <c r="A84" s="9"/>
      <c r="B84" s="7"/>
      <c r="C84" s="7"/>
      <c r="D84" s="7"/>
    </row>
    <row r="85" spans="1:4" ht="16.5">
      <c r="A85" s="9"/>
      <c r="B85" s="7"/>
      <c r="C85" s="7"/>
      <c r="D85" s="7"/>
    </row>
    <row r="86" spans="1:4" ht="16.5">
      <c r="A86" s="9"/>
      <c r="B86" s="7"/>
      <c r="C86" s="7"/>
      <c r="D86" s="7"/>
    </row>
    <row r="87" spans="1:4" ht="16.5">
      <c r="A87" s="9"/>
      <c r="B87" s="7"/>
      <c r="C87" s="7"/>
      <c r="D87" s="7"/>
    </row>
    <row r="88" spans="1:4" ht="16.5">
      <c r="A88" s="9"/>
      <c r="B88" s="7"/>
      <c r="C88" s="7"/>
      <c r="D88" s="7"/>
    </row>
    <row r="89" spans="1:4" ht="16.5">
      <c r="A89" s="9"/>
      <c r="B89" s="7"/>
      <c r="C89" s="7"/>
      <c r="D89" s="7"/>
    </row>
    <row r="90" spans="1:4" ht="16.5">
      <c r="A90" s="9"/>
      <c r="B90" s="7"/>
      <c r="C90" s="7"/>
      <c r="D90" s="7"/>
    </row>
    <row r="91" spans="1:4" ht="16.5">
      <c r="A91" s="9"/>
      <c r="B91" s="7"/>
      <c r="C91" s="7"/>
      <c r="D91" s="7"/>
    </row>
    <row r="92" spans="1:4" ht="16.5">
      <c r="A92" s="9"/>
      <c r="B92" s="7"/>
      <c r="C92" s="7"/>
      <c r="D92" s="7"/>
    </row>
    <row r="93" spans="1:4" ht="16.5">
      <c r="A93" s="9"/>
      <c r="B93" s="7"/>
      <c r="C93" s="7"/>
      <c r="D93" s="7"/>
    </row>
    <row r="94" spans="1:4" ht="16.5">
      <c r="A94" s="9"/>
      <c r="B94" s="7"/>
      <c r="C94" s="7"/>
      <c r="D94" s="7"/>
    </row>
    <row r="95" spans="1:4" ht="16.5">
      <c r="A95" s="9"/>
      <c r="B95" s="7"/>
      <c r="C95" s="7"/>
      <c r="D95" s="7"/>
    </row>
    <row r="96" spans="1:4" ht="16.5">
      <c r="A96" s="9"/>
      <c r="B96" s="7"/>
      <c r="C96" s="7"/>
      <c r="D96" s="7"/>
    </row>
    <row r="97" spans="1:4" ht="16.5">
      <c r="A97" s="9"/>
      <c r="B97" s="7"/>
      <c r="C97" s="7"/>
      <c r="D97" s="7"/>
    </row>
    <row r="98" spans="1:4" ht="16.5">
      <c r="A98" s="9"/>
      <c r="B98" s="7"/>
      <c r="C98" s="7"/>
      <c r="D98" s="7"/>
    </row>
    <row r="99" spans="1:4" ht="16.5">
      <c r="A99" s="9"/>
      <c r="B99" s="7"/>
      <c r="C99" s="7"/>
      <c r="D99" s="7"/>
    </row>
    <row r="100" spans="1:4" ht="16.5">
      <c r="A100" s="9"/>
      <c r="B100" s="7"/>
      <c r="C100" s="7"/>
      <c r="D100" s="7"/>
    </row>
    <row r="101" spans="1:4" ht="16.5">
      <c r="A101" s="9"/>
      <c r="B101" s="7"/>
      <c r="C101" s="7"/>
      <c r="D101" s="7"/>
    </row>
    <row r="102" spans="1:4" ht="16.5">
      <c r="A102" s="9"/>
      <c r="B102" s="7"/>
      <c r="C102" s="7"/>
      <c r="D102" s="7"/>
    </row>
    <row r="103" spans="1:4" ht="16.5">
      <c r="A103" s="9"/>
      <c r="B103" s="7"/>
      <c r="C103" s="7"/>
      <c r="D103" s="7"/>
    </row>
    <row r="104" spans="1:4" ht="16.5">
      <c r="A104" s="9"/>
      <c r="B104" s="7"/>
      <c r="C104" s="7"/>
      <c r="D104" s="7"/>
    </row>
    <row r="105" spans="1:4" ht="16.5">
      <c r="A105" s="9"/>
      <c r="B105" s="7"/>
      <c r="C105" s="7"/>
      <c r="D105" s="7"/>
    </row>
    <row r="106" spans="1:4" ht="16.5">
      <c r="A106" s="9"/>
      <c r="B106" s="7"/>
      <c r="C106" s="7"/>
      <c r="D106" s="7"/>
    </row>
    <row r="107" spans="1:4" ht="16.5">
      <c r="A107" s="9"/>
      <c r="B107" s="7"/>
      <c r="C107" s="7"/>
      <c r="D107" s="7"/>
    </row>
    <row r="108" spans="1:4" ht="16.5">
      <c r="A108" s="9"/>
      <c r="B108" s="7"/>
      <c r="C108" s="7"/>
      <c r="D108" s="7"/>
    </row>
    <row r="109" spans="1:4" ht="16.5">
      <c r="A109" s="9"/>
      <c r="B109" s="7"/>
      <c r="C109" s="7"/>
      <c r="D109" s="7"/>
    </row>
    <row r="110" spans="1:4" ht="16.5">
      <c r="A110" s="9"/>
      <c r="B110" s="7"/>
      <c r="C110" s="7"/>
      <c r="D110" s="7"/>
    </row>
    <row r="111" spans="1:4" ht="16.5">
      <c r="A111" s="9"/>
      <c r="B111" s="7"/>
      <c r="C111" s="7"/>
      <c r="D111" s="7"/>
    </row>
    <row r="112" spans="1:4" ht="16.5">
      <c r="A112" s="9"/>
      <c r="B112" s="7"/>
      <c r="C112" s="7"/>
      <c r="D112" s="7"/>
    </row>
    <row r="113" spans="1:4" ht="16.5">
      <c r="A113" s="9"/>
      <c r="B113" s="7"/>
      <c r="C113" s="7"/>
      <c r="D113" s="7"/>
    </row>
    <row r="114" spans="1:4" ht="16.5">
      <c r="A114" s="9"/>
      <c r="B114" s="7"/>
      <c r="C114" s="7"/>
      <c r="D114" s="7"/>
    </row>
    <row r="115" spans="1:4" ht="16.5">
      <c r="A115" s="9"/>
      <c r="B115" s="7"/>
      <c r="C115" s="7"/>
      <c r="D115" s="7"/>
    </row>
    <row r="116" spans="1:4" ht="16.5">
      <c r="A116" s="9"/>
      <c r="B116" s="7"/>
      <c r="C116" s="7"/>
      <c r="D116" s="7"/>
    </row>
    <row r="117" spans="1:4" ht="16.5">
      <c r="A117" s="9"/>
      <c r="B117" s="7"/>
      <c r="C117" s="7"/>
      <c r="D117" s="7"/>
    </row>
    <row r="118" spans="1:4" ht="16.5">
      <c r="A118" s="9"/>
      <c r="B118" s="7"/>
      <c r="C118" s="7"/>
      <c r="D118" s="7"/>
    </row>
    <row r="119" spans="1:4" ht="16.5">
      <c r="A119" s="9"/>
      <c r="B119" s="7"/>
      <c r="C119" s="7"/>
      <c r="D119" s="7"/>
    </row>
    <row r="120" spans="1:4" ht="16.5">
      <c r="A120" s="9"/>
      <c r="B120" s="7"/>
      <c r="C120" s="7"/>
      <c r="D120" s="7"/>
    </row>
    <row r="121" spans="1:4" ht="16.5">
      <c r="A121" s="9"/>
      <c r="B121" s="7"/>
      <c r="C121" s="7"/>
      <c r="D121" s="7"/>
    </row>
    <row r="122" spans="1:4" ht="16.5">
      <c r="A122" s="9"/>
      <c r="B122" s="7"/>
      <c r="C122" s="7"/>
      <c r="D122" s="7"/>
    </row>
    <row r="123" spans="1:4" ht="16.5">
      <c r="A123" s="9"/>
      <c r="B123" s="7"/>
      <c r="C123" s="7"/>
      <c r="D123" s="7"/>
    </row>
    <row r="124" spans="1:4" ht="16.5">
      <c r="A124" s="9"/>
      <c r="B124" s="7"/>
      <c r="C124" s="7"/>
      <c r="D124" s="7"/>
    </row>
    <row r="125" spans="1:4" ht="16.5">
      <c r="A125" s="9"/>
      <c r="B125" s="7"/>
      <c r="C125" s="7"/>
      <c r="D125" s="7"/>
    </row>
    <row r="126" spans="1:4" ht="16.5">
      <c r="A126" s="33"/>
      <c r="B126" s="7"/>
      <c r="C126" s="7"/>
      <c r="D126" s="7"/>
    </row>
    <row r="127" spans="1:4" ht="16.5">
      <c r="A127" s="33"/>
      <c r="B127" s="7"/>
      <c r="C127" s="7"/>
      <c r="D127" s="7"/>
    </row>
    <row r="128" spans="1:4" ht="16.5">
      <c r="A128" s="33"/>
      <c r="B128" s="7"/>
      <c r="C128" s="7"/>
      <c r="D128" s="7"/>
    </row>
    <row r="129" spans="1:4" ht="16.5">
      <c r="A129" s="33"/>
      <c r="B129" s="7"/>
      <c r="C129" s="7"/>
      <c r="D129" s="7"/>
    </row>
    <row r="130" spans="1:4" ht="16.5">
      <c r="A130" s="33"/>
      <c r="B130" s="7"/>
      <c r="C130" s="7"/>
      <c r="D130" s="7"/>
    </row>
    <row r="131" spans="1:4" ht="16.5">
      <c r="A131" s="33"/>
      <c r="B131" s="7"/>
      <c r="C131" s="7"/>
      <c r="D131" s="7"/>
    </row>
    <row r="132" spans="1:4" ht="16.5">
      <c r="A132" s="33"/>
      <c r="B132" s="7"/>
      <c r="C132" s="7"/>
      <c r="D132" s="7"/>
    </row>
    <row r="133" spans="1:4" ht="16.5">
      <c r="A133" s="33"/>
      <c r="B133" s="7"/>
      <c r="C133" s="7"/>
      <c r="D133" s="7"/>
    </row>
    <row r="134" spans="1:4" ht="16.5">
      <c r="A134" s="33"/>
      <c r="B134" s="7"/>
      <c r="C134" s="7"/>
      <c r="D134" s="7"/>
    </row>
    <row r="135" spans="1:4" ht="16.5">
      <c r="A135" s="33"/>
      <c r="B135" s="7"/>
      <c r="C135" s="7"/>
      <c r="D135" s="7"/>
    </row>
    <row r="136" spans="1:4" ht="16.5">
      <c r="A136" s="33"/>
      <c r="B136" s="7"/>
      <c r="C136" s="7"/>
      <c r="D136" s="7"/>
    </row>
    <row r="137" spans="1:4" ht="16.5">
      <c r="A137" s="33"/>
      <c r="B137" s="7"/>
      <c r="C137" s="7"/>
      <c r="D137" s="7"/>
    </row>
    <row r="138" spans="1:4" ht="16.5">
      <c r="A138" s="33"/>
      <c r="B138" s="7"/>
      <c r="C138" s="7"/>
      <c r="D138" s="7"/>
    </row>
    <row r="139" spans="1:4" ht="16.5">
      <c r="A139" s="33"/>
      <c r="B139" s="7"/>
      <c r="C139" s="7"/>
      <c r="D139" s="7"/>
    </row>
    <row r="140" spans="1:4" ht="16.5">
      <c r="A140" s="33"/>
      <c r="B140" s="7"/>
      <c r="C140" s="7"/>
      <c r="D140" s="7"/>
    </row>
    <row r="141" spans="1:4" ht="16.5">
      <c r="A141" s="33"/>
      <c r="B141" s="7"/>
      <c r="C141" s="7"/>
      <c r="D141" s="7"/>
    </row>
    <row r="142" spans="1:4" ht="16.5">
      <c r="A142" s="33"/>
      <c r="B142" s="7"/>
      <c r="C142" s="7"/>
      <c r="D142" s="7"/>
    </row>
    <row r="143" spans="1:4" ht="16.5">
      <c r="A143" s="33"/>
      <c r="B143" s="7"/>
      <c r="C143" s="7"/>
      <c r="D143" s="7"/>
    </row>
    <row r="144" spans="1:4" ht="16.5">
      <c r="A144" s="33"/>
      <c r="B144" s="7"/>
      <c r="C144" s="7"/>
      <c r="D144" s="7"/>
    </row>
    <row r="145" spans="1:4" ht="16.5">
      <c r="A145" s="33"/>
      <c r="B145" s="7"/>
      <c r="C145" s="7"/>
      <c r="D145" s="7"/>
    </row>
    <row r="146" spans="1:4" ht="16.5">
      <c r="A146" s="33"/>
      <c r="B146" s="7"/>
      <c r="C146" s="7"/>
      <c r="D146" s="7"/>
    </row>
    <row r="147" spans="1:4" ht="16.5">
      <c r="A147" s="33"/>
      <c r="B147" s="7"/>
      <c r="C147" s="7"/>
      <c r="D147" s="7"/>
    </row>
    <row r="148" spans="1:4" ht="16.5">
      <c r="A148" s="33"/>
      <c r="B148" s="7"/>
      <c r="C148" s="7"/>
      <c r="D148" s="7"/>
    </row>
    <row r="149" spans="1:4" ht="16.5">
      <c r="A149" s="33"/>
      <c r="B149" s="7"/>
      <c r="C149" s="7"/>
      <c r="D149" s="7"/>
    </row>
    <row r="150" spans="1:4" ht="16.5">
      <c r="A150" s="33"/>
      <c r="B150" s="7"/>
      <c r="C150" s="7"/>
      <c r="D150" s="7"/>
    </row>
    <row r="151" spans="1:4" ht="16.5">
      <c r="A151" s="33"/>
      <c r="B151" s="7"/>
      <c r="C151" s="7"/>
      <c r="D151" s="7"/>
    </row>
    <row r="152" spans="1:4" ht="16.5">
      <c r="A152" s="33"/>
      <c r="B152" s="7"/>
      <c r="C152" s="7"/>
      <c r="D152" s="7"/>
    </row>
    <row r="153" spans="1:4" ht="16.5">
      <c r="A153" s="33"/>
      <c r="B153" s="7"/>
      <c r="C153" s="7"/>
      <c r="D153" s="7"/>
    </row>
    <row r="154" spans="1:4" ht="16.5">
      <c r="A154" s="33"/>
      <c r="B154" s="7"/>
      <c r="C154" s="7"/>
      <c r="D154" s="7"/>
    </row>
    <row r="155" spans="1:4" ht="16.5">
      <c r="A155" s="33"/>
      <c r="B155" s="7"/>
      <c r="C155" s="7"/>
      <c r="D155" s="7"/>
    </row>
    <row r="156" spans="1:4" ht="16.5">
      <c r="A156" s="33"/>
      <c r="B156" s="7"/>
      <c r="C156" s="7"/>
      <c r="D156" s="7"/>
    </row>
    <row r="157" spans="1:4" ht="16.5">
      <c r="A157" s="33"/>
      <c r="B157" s="7"/>
      <c r="C157" s="7"/>
      <c r="D157" s="7"/>
    </row>
    <row r="158" spans="1:4" ht="16.5">
      <c r="A158" s="33"/>
      <c r="B158" s="7"/>
      <c r="C158" s="7"/>
      <c r="D158" s="7"/>
    </row>
    <row r="159" spans="1:4" ht="16.5">
      <c r="A159" s="33"/>
      <c r="B159" s="7"/>
      <c r="C159" s="7"/>
      <c r="D159" s="7"/>
    </row>
    <row r="160" spans="1:4" ht="16.5">
      <c r="A160" s="33"/>
      <c r="B160" s="7"/>
      <c r="C160" s="7"/>
      <c r="D160" s="7"/>
    </row>
    <row r="161" spans="1:4" ht="16.5">
      <c r="A161" s="33"/>
      <c r="B161" s="7"/>
      <c r="C161" s="7"/>
      <c r="D161" s="7"/>
    </row>
    <row r="162" spans="1:4" ht="16.5">
      <c r="A162" s="33"/>
      <c r="B162" s="7"/>
      <c r="C162" s="7"/>
      <c r="D162" s="7"/>
    </row>
    <row r="163" spans="1:4" ht="16.5">
      <c r="A163" s="33"/>
      <c r="B163" s="7"/>
      <c r="C163" s="7"/>
      <c r="D163" s="7"/>
    </row>
    <row r="164" spans="1:4" ht="16.5">
      <c r="A164" s="33"/>
      <c r="B164" s="7"/>
      <c r="C164" s="7"/>
      <c r="D164" s="7"/>
    </row>
    <row r="165" spans="1:4" ht="16.5">
      <c r="A165" s="33"/>
      <c r="B165" s="7"/>
      <c r="C165" s="7"/>
      <c r="D165" s="7"/>
    </row>
    <row r="166" spans="1:4" ht="16.5">
      <c r="A166" s="33"/>
      <c r="B166" s="7"/>
      <c r="C166" s="7"/>
      <c r="D166" s="7"/>
    </row>
    <row r="167" spans="1:4" ht="16.5">
      <c r="A167" s="33"/>
      <c r="B167" s="7"/>
      <c r="C167" s="7"/>
      <c r="D167" s="7"/>
    </row>
    <row r="168" spans="1:4" ht="16.5">
      <c r="A168" s="33"/>
      <c r="B168" s="7"/>
      <c r="C168" s="7"/>
      <c r="D168" s="7"/>
    </row>
    <row r="169" spans="1:4" ht="16.5">
      <c r="A169" s="33"/>
      <c r="B169" s="7"/>
      <c r="C169" s="7"/>
      <c r="D169" s="7"/>
    </row>
    <row r="170" spans="1:4" ht="16.5">
      <c r="A170" s="33"/>
      <c r="B170" s="7"/>
      <c r="C170" s="7"/>
      <c r="D170" s="7"/>
    </row>
    <row r="171" spans="1:4" ht="16.5">
      <c r="A171" s="33"/>
      <c r="B171" s="7"/>
      <c r="C171" s="7"/>
      <c r="D171" s="7"/>
    </row>
    <row r="172" spans="1:4" ht="16.5">
      <c r="A172" s="33"/>
      <c r="B172" s="7"/>
      <c r="C172" s="7"/>
      <c r="D172" s="7"/>
    </row>
    <row r="173" spans="1:4" ht="16.5">
      <c r="A173" s="33"/>
      <c r="B173" s="7"/>
      <c r="C173" s="7"/>
      <c r="D173" s="7"/>
    </row>
    <row r="174" spans="1:4" ht="16.5">
      <c r="A174" s="33"/>
      <c r="B174" s="7"/>
      <c r="C174" s="7"/>
      <c r="D174" s="7"/>
    </row>
    <row r="175" spans="1:4" ht="16.5">
      <c r="A175" s="33"/>
      <c r="B175" s="7"/>
      <c r="C175" s="7"/>
      <c r="D175" s="7"/>
    </row>
    <row r="176" spans="1:4" ht="16.5">
      <c r="A176" s="33"/>
      <c r="B176" s="7"/>
      <c r="C176" s="7"/>
      <c r="D176" s="7"/>
    </row>
    <row r="177" spans="1:4" ht="16.5">
      <c r="A177" s="33"/>
      <c r="B177" s="7"/>
      <c r="C177" s="7"/>
      <c r="D177" s="7"/>
    </row>
    <row r="178" spans="1:4" ht="16.5">
      <c r="A178" s="33"/>
      <c r="B178" s="7"/>
      <c r="C178" s="7"/>
      <c r="D178" s="7"/>
    </row>
    <row r="179" spans="1:4" ht="16.5">
      <c r="A179" s="33"/>
      <c r="B179" s="7"/>
      <c r="C179" s="7"/>
      <c r="D179" s="7"/>
    </row>
    <row r="180" spans="1:4" ht="16.5">
      <c r="A180" s="33"/>
      <c r="B180" s="7"/>
      <c r="C180" s="7"/>
      <c r="D180" s="7"/>
    </row>
    <row r="181" spans="1:4" ht="16.5">
      <c r="A181" s="33"/>
      <c r="B181" s="7"/>
      <c r="C181" s="7"/>
      <c r="D181" s="7"/>
    </row>
    <row r="182" spans="1:4" ht="16.5">
      <c r="A182" s="33"/>
      <c r="B182" s="7"/>
      <c r="C182" s="7"/>
      <c r="D182" s="7"/>
    </row>
    <row r="183" spans="1:4" ht="16.5">
      <c r="A183" s="33"/>
      <c r="B183" s="7"/>
      <c r="C183" s="7"/>
      <c r="D183" s="7"/>
    </row>
    <row r="184" spans="1:4" ht="16.5">
      <c r="A184" s="33"/>
      <c r="B184" s="7"/>
      <c r="C184" s="7"/>
      <c r="D184" s="7"/>
    </row>
    <row r="185" spans="1:4" ht="16.5">
      <c r="A185" s="33"/>
      <c r="B185" s="7"/>
      <c r="C185" s="7"/>
      <c r="D185" s="7"/>
    </row>
    <row r="186" spans="1:4" ht="16.5">
      <c r="A186" s="33"/>
      <c r="B186" s="7"/>
      <c r="C186" s="7"/>
      <c r="D186" s="7"/>
    </row>
    <row r="187" spans="1:4" ht="16.5">
      <c r="A187" s="33"/>
      <c r="B187" s="7"/>
      <c r="C187" s="7"/>
      <c r="D187" s="7"/>
    </row>
    <row r="188" spans="1:4" ht="16.5">
      <c r="A188" s="33"/>
      <c r="B188" s="7"/>
      <c r="C188" s="7"/>
      <c r="D188" s="7"/>
    </row>
    <row r="189" spans="1:4" ht="16.5">
      <c r="A189" s="33"/>
      <c r="B189" s="7"/>
      <c r="C189" s="7"/>
      <c r="D189" s="7"/>
    </row>
    <row r="190" spans="1:4" ht="16.5">
      <c r="A190" s="33"/>
      <c r="B190" s="7"/>
      <c r="C190" s="7"/>
      <c r="D190" s="7"/>
    </row>
    <row r="191" spans="1:4" ht="16.5">
      <c r="A191" s="33"/>
      <c r="B191" s="7"/>
      <c r="C191" s="7"/>
      <c r="D191" s="7"/>
    </row>
    <row r="192" spans="1:4" ht="16.5">
      <c r="A192" s="33"/>
      <c r="B192" s="7"/>
      <c r="C192" s="7"/>
      <c r="D192" s="7"/>
    </row>
    <row r="193" spans="1:4" ht="16.5">
      <c r="A193" s="33"/>
      <c r="B193" s="7"/>
      <c r="C193" s="7"/>
      <c r="D193" s="7"/>
    </row>
    <row r="194" spans="1:4" ht="16.5">
      <c r="A194" s="33"/>
      <c r="B194" s="7"/>
      <c r="C194" s="7"/>
      <c r="D194" s="7"/>
    </row>
    <row r="195" spans="1:4" ht="16.5">
      <c r="A195" s="33"/>
      <c r="B195" s="7"/>
      <c r="C195" s="7"/>
      <c r="D195" s="7"/>
    </row>
    <row r="196" spans="1:4" ht="16.5">
      <c r="A196" s="33"/>
      <c r="B196" s="7"/>
      <c r="C196" s="7"/>
      <c r="D196" s="7"/>
    </row>
    <row r="197" spans="1:4" ht="16.5">
      <c r="A197" s="33"/>
      <c r="B197" s="7"/>
      <c r="C197" s="7"/>
      <c r="D197" s="7"/>
    </row>
    <row r="198" spans="1:4" ht="16.5">
      <c r="A198" s="33"/>
      <c r="B198" s="7"/>
      <c r="C198" s="7"/>
      <c r="D198" s="7"/>
    </row>
    <row r="199" spans="1:4" ht="16.5">
      <c r="A199" s="33"/>
      <c r="B199" s="7"/>
      <c r="C199" s="7"/>
      <c r="D199" s="7"/>
    </row>
    <row r="200" spans="1:4" ht="16.5">
      <c r="A200" s="33"/>
      <c r="B200" s="7"/>
      <c r="C200" s="7"/>
      <c r="D200" s="7"/>
    </row>
    <row r="201" spans="1:4" ht="16.5">
      <c r="A201" s="33"/>
      <c r="B201" s="7"/>
      <c r="C201" s="7"/>
      <c r="D201" s="7"/>
    </row>
    <row r="202" spans="1:4" ht="16.5">
      <c r="A202" s="33"/>
      <c r="B202" s="7"/>
      <c r="C202" s="7"/>
      <c r="D202" s="7"/>
    </row>
    <row r="203" spans="1:4" ht="16.5">
      <c r="A203" s="33"/>
      <c r="B203" s="7"/>
      <c r="C203" s="7"/>
      <c r="D203" s="7"/>
    </row>
    <row r="204" spans="1:4" ht="16.5">
      <c r="A204" s="33"/>
      <c r="B204" s="7"/>
      <c r="C204" s="7"/>
      <c r="D204" s="7"/>
    </row>
    <row r="205" spans="1:4" ht="16.5">
      <c r="A205" s="33"/>
      <c r="B205" s="7"/>
      <c r="C205" s="7"/>
      <c r="D205" s="7"/>
    </row>
    <row r="206" spans="1:4" ht="16.5">
      <c r="A206" s="33"/>
      <c r="B206" s="7"/>
      <c r="C206" s="7"/>
      <c r="D206" s="7"/>
    </row>
    <row r="207" spans="1:4" ht="16.5">
      <c r="A207" s="33"/>
      <c r="B207" s="7"/>
      <c r="C207" s="7"/>
      <c r="D207" s="7"/>
    </row>
    <row r="208" spans="1:4" ht="16.5">
      <c r="A208" s="33"/>
      <c r="B208" s="7"/>
      <c r="C208" s="7"/>
      <c r="D208" s="7"/>
    </row>
    <row r="209" spans="1:4" ht="16.5">
      <c r="A209" s="33"/>
      <c r="B209" s="7"/>
      <c r="C209" s="7"/>
      <c r="D209" s="7"/>
    </row>
    <row r="210" spans="1:4" ht="16.5">
      <c r="A210" s="33"/>
      <c r="B210" s="7"/>
      <c r="C210" s="7"/>
      <c r="D210" s="7"/>
    </row>
    <row r="211" spans="1:4" ht="16.5">
      <c r="A211" s="33"/>
      <c r="B211" s="7"/>
      <c r="C211" s="7"/>
      <c r="D211" s="7"/>
    </row>
    <row r="212" spans="1:4" ht="16.5">
      <c r="A212" s="33"/>
      <c r="B212" s="7"/>
      <c r="C212" s="7"/>
      <c r="D212" s="7"/>
    </row>
    <row r="213" spans="1:4" ht="16.5">
      <c r="A213" s="33"/>
      <c r="B213" s="7"/>
      <c r="C213" s="7"/>
      <c r="D213" s="7"/>
    </row>
    <row r="214" spans="1:4" ht="16.5">
      <c r="A214" s="33"/>
      <c r="B214" s="7"/>
      <c r="C214" s="7"/>
      <c r="D214" s="7"/>
    </row>
    <row r="215" spans="1:4" ht="16.5">
      <c r="A215" s="33"/>
      <c r="B215" s="7"/>
      <c r="C215" s="7"/>
      <c r="D215" s="7"/>
    </row>
    <row r="216" spans="1:4" ht="16.5">
      <c r="A216" s="33"/>
      <c r="B216" s="7"/>
      <c r="C216" s="7"/>
      <c r="D216" s="7"/>
    </row>
    <row r="217" spans="1:4" ht="16.5">
      <c r="A217" s="33"/>
      <c r="B217" s="7"/>
      <c r="C217" s="7"/>
      <c r="D217" s="7"/>
    </row>
    <row r="218" spans="1:4" ht="16.5">
      <c r="A218" s="33"/>
      <c r="B218" s="7"/>
      <c r="C218" s="7"/>
      <c r="D218" s="7"/>
    </row>
    <row r="219" spans="1:4" ht="16.5">
      <c r="A219" s="33"/>
      <c r="B219" s="7"/>
      <c r="C219" s="7"/>
      <c r="D219" s="7"/>
    </row>
    <row r="220" spans="1:4" ht="16.5">
      <c r="A220" s="33"/>
      <c r="B220" s="7"/>
      <c r="C220" s="7"/>
      <c r="D220" s="7"/>
    </row>
    <row r="221" spans="1:4" ht="16.5">
      <c r="A221" s="33"/>
      <c r="B221" s="7"/>
      <c r="C221" s="7"/>
      <c r="D221" s="7"/>
    </row>
    <row r="222" spans="1:4" ht="16.5">
      <c r="A222" s="33"/>
      <c r="B222" s="7"/>
      <c r="C222" s="7"/>
      <c r="D222" s="7"/>
    </row>
    <row r="223" spans="1:4" ht="16.5">
      <c r="A223" s="33"/>
      <c r="B223" s="7"/>
      <c r="C223" s="7"/>
      <c r="D223" s="7"/>
    </row>
    <row r="224" spans="1:4" ht="16.5">
      <c r="A224" s="33"/>
      <c r="B224" s="7"/>
      <c r="C224" s="7"/>
      <c r="D224" s="7"/>
    </row>
    <row r="225" spans="1:4" ht="16.5">
      <c r="A225" s="33"/>
      <c r="B225" s="7"/>
      <c r="C225" s="7"/>
      <c r="D225" s="7"/>
    </row>
    <row r="226" spans="1:4" ht="16.5">
      <c r="A226" s="33"/>
      <c r="B226" s="7"/>
      <c r="C226" s="7"/>
      <c r="D226" s="7"/>
    </row>
    <row r="227" spans="1:4" ht="16.5">
      <c r="A227" s="33"/>
      <c r="B227" s="7"/>
      <c r="C227" s="7"/>
      <c r="D227" s="7"/>
    </row>
    <row r="228" spans="1:4" ht="16.5">
      <c r="A228" s="33"/>
      <c r="B228" s="7"/>
      <c r="C228" s="7"/>
      <c r="D228" s="7"/>
    </row>
    <row r="229" spans="1:4" ht="16.5">
      <c r="A229" s="33"/>
      <c r="B229" s="7"/>
      <c r="C229" s="7"/>
      <c r="D229" s="7"/>
    </row>
    <row r="230" spans="1:4" ht="16.5">
      <c r="A230" s="33"/>
      <c r="B230" s="7"/>
      <c r="C230" s="7"/>
      <c r="D230" s="7"/>
    </row>
    <row r="231" spans="1:4" ht="16.5">
      <c r="A231" s="33"/>
      <c r="B231" s="7"/>
      <c r="C231" s="7"/>
      <c r="D231" s="7"/>
    </row>
    <row r="232" spans="1:4" ht="16.5">
      <c r="A232" s="33"/>
      <c r="B232" s="7"/>
      <c r="C232" s="7"/>
      <c r="D232" s="7"/>
    </row>
    <row r="233" spans="1:4" ht="16.5">
      <c r="A233" s="33"/>
      <c r="B233" s="7"/>
      <c r="C233" s="7"/>
      <c r="D233" s="7"/>
    </row>
    <row r="234" spans="1:4" ht="16.5">
      <c r="A234" s="33"/>
      <c r="B234" s="7"/>
      <c r="C234" s="7"/>
      <c r="D234" s="7"/>
    </row>
    <row r="235" spans="1:4" ht="16.5">
      <c r="A235" s="33"/>
      <c r="B235" s="7"/>
      <c r="C235" s="7"/>
      <c r="D235" s="7"/>
    </row>
    <row r="236" spans="1:4" ht="16.5">
      <c r="A236" s="33"/>
      <c r="B236" s="7"/>
      <c r="C236" s="7"/>
      <c r="D236" s="7"/>
    </row>
    <row r="237" spans="1:4" ht="16.5">
      <c r="A237" s="33"/>
      <c r="B237" s="7"/>
      <c r="C237" s="7"/>
      <c r="D237" s="7"/>
    </row>
    <row r="238" spans="1:4" ht="16.5">
      <c r="A238" s="33"/>
      <c r="B238" s="7"/>
      <c r="C238" s="7"/>
      <c r="D238" s="7"/>
    </row>
    <row r="239" spans="1:4" ht="16.5">
      <c r="A239" s="33"/>
      <c r="B239" s="7"/>
      <c r="C239" s="7"/>
      <c r="D239" s="7"/>
    </row>
    <row r="240" spans="1:4" ht="16.5">
      <c r="A240" s="33"/>
      <c r="B240" s="7"/>
      <c r="C240" s="7"/>
      <c r="D240" s="7"/>
    </row>
    <row r="241" spans="1:4" ht="16.5">
      <c r="A241" s="33"/>
      <c r="B241" s="7"/>
      <c r="C241" s="7"/>
      <c r="D241" s="7"/>
    </row>
    <row r="242" spans="1:4" ht="16.5">
      <c r="A242" s="33"/>
      <c r="B242" s="7"/>
      <c r="C242" s="7"/>
      <c r="D242" s="7"/>
    </row>
    <row r="243" spans="1:4" ht="16.5">
      <c r="A243" s="33"/>
      <c r="B243" s="7"/>
      <c r="C243" s="7"/>
      <c r="D243" s="7"/>
    </row>
    <row r="244" spans="1:4" ht="16.5">
      <c r="A244" s="33"/>
      <c r="B244" s="7"/>
      <c r="C244" s="7"/>
      <c r="D244" s="7"/>
    </row>
    <row r="245" spans="1:4" ht="16.5">
      <c r="A245" s="33"/>
      <c r="B245" s="7"/>
      <c r="C245" s="7"/>
      <c r="D245" s="7"/>
    </row>
    <row r="246" spans="1:4" ht="16.5">
      <c r="A246" s="33"/>
      <c r="B246" s="7"/>
      <c r="C246" s="7"/>
      <c r="D246" s="7"/>
    </row>
    <row r="247" spans="1:4" ht="16.5">
      <c r="A247" s="33"/>
      <c r="B247" s="7"/>
      <c r="C247" s="7"/>
      <c r="D247" s="7"/>
    </row>
    <row r="248" spans="1:4" ht="16.5">
      <c r="A248" s="33"/>
      <c r="B248" s="7"/>
      <c r="C248" s="7"/>
      <c r="D248" s="7"/>
    </row>
    <row r="249" spans="1:4" ht="16.5">
      <c r="A249" s="33"/>
      <c r="B249" s="7"/>
      <c r="C249" s="7"/>
      <c r="D249" s="7"/>
    </row>
    <row r="250" spans="1:4" ht="16.5">
      <c r="A250" s="33"/>
      <c r="B250" s="7"/>
      <c r="C250" s="7"/>
      <c r="D250" s="7"/>
    </row>
    <row r="251" spans="1:4" ht="16.5">
      <c r="A251" s="33"/>
      <c r="B251" s="7"/>
      <c r="C251" s="7"/>
      <c r="D251" s="7"/>
    </row>
    <row r="252" spans="1:4" ht="16.5">
      <c r="A252" s="33"/>
      <c r="B252" s="7"/>
      <c r="C252" s="7"/>
      <c r="D252" s="7"/>
    </row>
    <row r="253" spans="1:4" ht="16.5">
      <c r="A253" s="33"/>
      <c r="B253" s="7"/>
      <c r="C253" s="7"/>
      <c r="D253" s="7"/>
    </row>
    <row r="254" spans="1:4" ht="16.5">
      <c r="A254" s="33"/>
      <c r="B254" s="7"/>
      <c r="C254" s="7"/>
      <c r="D254" s="7"/>
    </row>
    <row r="255" spans="1:4" ht="16.5">
      <c r="A255" s="33"/>
      <c r="B255" s="7"/>
      <c r="C255" s="7"/>
      <c r="D255" s="7"/>
    </row>
    <row r="256" spans="1:4" ht="16.5">
      <c r="A256" s="33"/>
      <c r="B256" s="7"/>
      <c r="C256" s="7"/>
      <c r="D256" s="7"/>
    </row>
    <row r="257" spans="1:4" ht="16.5">
      <c r="A257" s="33"/>
      <c r="B257" s="7"/>
      <c r="C257" s="7"/>
      <c r="D257" s="7"/>
    </row>
    <row r="258" spans="1:4" ht="16.5">
      <c r="A258" s="33"/>
      <c r="B258" s="7"/>
      <c r="C258" s="7"/>
      <c r="D258" s="7"/>
    </row>
    <row r="259" spans="1:4" ht="16.5">
      <c r="A259" s="33"/>
      <c r="B259" s="7"/>
      <c r="C259" s="7"/>
      <c r="D259" s="7"/>
    </row>
    <row r="260" spans="1:4" ht="16.5">
      <c r="A260" s="33"/>
      <c r="B260" s="7"/>
      <c r="C260" s="7"/>
      <c r="D260" s="7"/>
    </row>
    <row r="261" spans="1:4" ht="16.5">
      <c r="A261" s="33"/>
      <c r="B261" s="7"/>
      <c r="C261" s="7"/>
      <c r="D261" s="7"/>
    </row>
    <row r="262" spans="1:4" ht="16.5">
      <c r="A262" s="33"/>
      <c r="B262" s="7"/>
      <c r="C262" s="7"/>
      <c r="D262" s="7"/>
    </row>
    <row r="263" spans="1:4" ht="16.5">
      <c r="A263" s="33"/>
      <c r="B263" s="7"/>
      <c r="C263" s="7"/>
      <c r="D263" s="7"/>
    </row>
    <row r="264" spans="1:4" ht="16.5">
      <c r="A264" s="33"/>
      <c r="B264" s="7"/>
      <c r="C264" s="7"/>
      <c r="D264" s="7"/>
    </row>
    <row r="265" spans="1:4" ht="16.5">
      <c r="A265" s="33"/>
      <c r="B265" s="7"/>
      <c r="C265" s="7"/>
      <c r="D265" s="7"/>
    </row>
    <row r="266" spans="1:4" ht="16.5">
      <c r="A266" s="33"/>
      <c r="B266" s="7"/>
      <c r="C266" s="7"/>
      <c r="D266" s="7"/>
    </row>
    <row r="267" spans="1:4" ht="16.5">
      <c r="A267" s="33"/>
      <c r="B267" s="7"/>
      <c r="C267" s="7"/>
      <c r="D267" s="7"/>
    </row>
    <row r="268" spans="1:4" ht="16.5">
      <c r="A268" s="33"/>
      <c r="B268" s="7"/>
      <c r="C268" s="7"/>
      <c r="D268" s="7"/>
    </row>
    <row r="269" spans="1:4" ht="16.5">
      <c r="A269" s="33"/>
      <c r="B269" s="7"/>
      <c r="C269" s="7"/>
      <c r="D269" s="7"/>
    </row>
    <row r="270" spans="1:4" ht="16.5">
      <c r="A270" s="33"/>
      <c r="B270" s="7"/>
      <c r="C270" s="7"/>
      <c r="D270" s="7"/>
    </row>
    <row r="271" spans="1:4" ht="16.5">
      <c r="A271" s="33"/>
      <c r="B271" s="7"/>
      <c r="C271" s="7"/>
      <c r="D271" s="7"/>
    </row>
    <row r="272" spans="1:4" ht="16.5">
      <c r="A272" s="33"/>
      <c r="B272" s="7"/>
      <c r="C272" s="7"/>
      <c r="D272" s="7"/>
    </row>
    <row r="273" spans="1:4" ht="16.5">
      <c r="A273" s="33"/>
      <c r="B273" s="7"/>
      <c r="C273" s="7"/>
      <c r="D273" s="7"/>
    </row>
    <row r="274" spans="1:4" ht="16.5">
      <c r="A274" s="33"/>
      <c r="B274" s="7"/>
      <c r="C274" s="7"/>
      <c r="D274" s="7"/>
    </row>
    <row r="275" spans="1:4" ht="16.5">
      <c r="A275" s="33"/>
      <c r="B275" s="7"/>
      <c r="C275" s="7"/>
      <c r="D275" s="7"/>
    </row>
    <row r="276" spans="1:4" ht="16.5">
      <c r="A276" s="33"/>
      <c r="B276" s="7"/>
      <c r="C276" s="7"/>
      <c r="D276" s="7"/>
    </row>
    <row r="277" spans="1:4" ht="16.5">
      <c r="A277" s="33"/>
      <c r="B277" s="7"/>
      <c r="C277" s="7"/>
      <c r="D277" s="7"/>
    </row>
    <row r="278" spans="1:4" ht="16.5">
      <c r="A278" s="33"/>
      <c r="B278" s="7"/>
      <c r="C278" s="7"/>
      <c r="D278" s="7"/>
    </row>
    <row r="279" spans="1:4" ht="16.5">
      <c r="A279" s="33"/>
      <c r="B279" s="7"/>
      <c r="C279" s="7"/>
      <c r="D279" s="7"/>
    </row>
    <row r="280" spans="1:4" ht="16.5">
      <c r="A280" s="33"/>
      <c r="B280" s="7"/>
      <c r="C280" s="7"/>
      <c r="D280" s="7"/>
    </row>
    <row r="281" spans="1:4" ht="16.5">
      <c r="A281" s="33"/>
      <c r="B281" s="7"/>
      <c r="C281" s="7"/>
      <c r="D281" s="7"/>
    </row>
    <row r="282" spans="1:4" ht="16.5">
      <c r="A282" s="33"/>
      <c r="B282" s="7"/>
      <c r="C282" s="7"/>
      <c r="D282" s="7"/>
    </row>
    <row r="283" spans="1:4" ht="16.5">
      <c r="A283" s="33"/>
      <c r="B283" s="7"/>
      <c r="C283" s="7"/>
      <c r="D283" s="7"/>
    </row>
    <row r="284" spans="1:4" ht="16.5">
      <c r="A284" s="33"/>
      <c r="B284" s="7"/>
      <c r="C284" s="7"/>
      <c r="D284" s="7"/>
    </row>
    <row r="285" spans="1:4" ht="16.5">
      <c r="A285" s="33"/>
      <c r="B285" s="7"/>
      <c r="C285" s="7"/>
      <c r="D285" s="7"/>
    </row>
    <row r="286" spans="1:4" ht="16.5">
      <c r="A286" s="33"/>
      <c r="B286" s="7"/>
      <c r="C286" s="7"/>
      <c r="D286" s="7"/>
    </row>
    <row r="287" spans="1:4" ht="16.5">
      <c r="A287" s="33"/>
      <c r="B287" s="7"/>
      <c r="C287" s="7"/>
      <c r="D287" s="7"/>
    </row>
    <row r="288" spans="1:4" ht="16.5">
      <c r="A288" s="33"/>
      <c r="B288" s="7"/>
      <c r="C288" s="7"/>
      <c r="D288" s="7"/>
    </row>
    <row r="289" spans="1:4" ht="16.5">
      <c r="A289" s="33"/>
      <c r="B289" s="7"/>
      <c r="C289" s="7"/>
      <c r="D289" s="7"/>
    </row>
    <row r="290" spans="1:4" ht="16.5">
      <c r="A290" s="33"/>
      <c r="B290" s="7"/>
      <c r="C290" s="7"/>
      <c r="D290" s="7"/>
    </row>
    <row r="291" spans="1:4" ht="16.5">
      <c r="A291" s="33"/>
      <c r="B291" s="7"/>
      <c r="C291" s="7"/>
      <c r="D291" s="7"/>
    </row>
    <row r="292" spans="1:4" ht="16.5">
      <c r="A292" s="33"/>
      <c r="B292" s="7"/>
      <c r="C292" s="7"/>
      <c r="D292" s="7"/>
    </row>
    <row r="293" spans="1:4" ht="16.5">
      <c r="A293" s="33"/>
      <c r="B293" s="7"/>
      <c r="C293" s="7"/>
      <c r="D293" s="7"/>
    </row>
    <row r="294" spans="1:4" ht="16.5">
      <c r="A294" s="33"/>
      <c r="B294" s="7"/>
      <c r="C294" s="7"/>
      <c r="D294" s="7"/>
    </row>
    <row r="295" spans="1:4" ht="16.5">
      <c r="A295" s="33"/>
      <c r="B295" s="7"/>
      <c r="C295" s="7"/>
      <c r="D295" s="7"/>
    </row>
    <row r="296" spans="1:4" ht="16.5">
      <c r="A296" s="33"/>
      <c r="B296" s="7"/>
      <c r="C296" s="7"/>
      <c r="D296" s="7"/>
    </row>
    <row r="297" spans="1:4" ht="16.5">
      <c r="A297" s="33"/>
      <c r="B297" s="7"/>
      <c r="C297" s="7"/>
      <c r="D297" s="7"/>
    </row>
    <row r="298" spans="1:4" ht="16.5">
      <c r="A298" s="33"/>
      <c r="B298" s="7"/>
      <c r="C298" s="7"/>
      <c r="D298" s="7"/>
    </row>
    <row r="299" spans="1:4" ht="16.5">
      <c r="A299" s="33"/>
      <c r="B299" s="7"/>
      <c r="C299" s="7"/>
      <c r="D299" s="7"/>
    </row>
    <row r="300" spans="1:4" ht="16.5">
      <c r="A300" s="33"/>
      <c r="B300" s="7"/>
      <c r="C300" s="7"/>
      <c r="D300" s="7"/>
    </row>
    <row r="301" spans="1:4" ht="16.5">
      <c r="A301" s="33"/>
      <c r="B301" s="7"/>
      <c r="C301" s="7"/>
      <c r="D301" s="7"/>
    </row>
    <row r="302" spans="1:4" ht="16.5">
      <c r="A302" s="33"/>
      <c r="B302" s="7"/>
      <c r="C302" s="7"/>
      <c r="D302" s="7"/>
    </row>
    <row r="303" spans="1:4" ht="16.5">
      <c r="A303" s="33"/>
      <c r="B303" s="7"/>
      <c r="C303" s="7"/>
      <c r="D303" s="7"/>
    </row>
    <row r="304" spans="1:4" ht="16.5">
      <c r="A304" s="33"/>
      <c r="B304" s="7"/>
      <c r="C304" s="7"/>
      <c r="D304" s="7"/>
    </row>
    <row r="305" spans="1:4" ht="16.5">
      <c r="A305" s="33"/>
      <c r="B305" s="7"/>
      <c r="C305" s="7"/>
      <c r="D305" s="7"/>
    </row>
    <row r="306" spans="1:4" ht="16.5">
      <c r="A306" s="33"/>
      <c r="B306" s="7"/>
      <c r="C306" s="7"/>
      <c r="D306" s="7"/>
    </row>
    <row r="307" spans="1:4" ht="16.5">
      <c r="A307" s="33"/>
      <c r="B307" s="7"/>
      <c r="C307" s="7"/>
      <c r="D307" s="7"/>
    </row>
    <row r="308" spans="1:4" ht="16.5">
      <c r="A308" s="33"/>
      <c r="B308" s="7"/>
      <c r="C308" s="7"/>
      <c r="D308" s="7"/>
    </row>
    <row r="309" spans="1:4" ht="16.5">
      <c r="A309" s="33"/>
      <c r="B309" s="7"/>
      <c r="C309" s="7"/>
      <c r="D309" s="7"/>
    </row>
    <row r="310" spans="1:4" ht="16.5">
      <c r="A310" s="33"/>
      <c r="B310" s="7"/>
      <c r="C310" s="7"/>
      <c r="D310" s="7"/>
    </row>
    <row r="311" spans="1:4" ht="16.5">
      <c r="A311" s="33"/>
      <c r="B311" s="7"/>
      <c r="C311" s="7"/>
      <c r="D311" s="7"/>
    </row>
    <row r="312" spans="1:4" ht="16.5">
      <c r="A312" s="33"/>
      <c r="B312" s="7"/>
      <c r="C312" s="7"/>
      <c r="D312" s="7"/>
    </row>
    <row r="313" spans="1:4" ht="16.5">
      <c r="A313" s="33"/>
      <c r="B313" s="7"/>
      <c r="C313" s="7"/>
      <c r="D313" s="7"/>
    </row>
    <row r="314" spans="1:4" ht="16.5">
      <c r="A314" s="33"/>
      <c r="B314" s="7"/>
      <c r="C314" s="7"/>
      <c r="D314" s="7"/>
    </row>
    <row r="315" spans="1:4" ht="16.5">
      <c r="A315" s="33"/>
      <c r="B315" s="7"/>
      <c r="C315" s="7"/>
      <c r="D315" s="7"/>
    </row>
    <row r="316" spans="1:4" ht="16.5">
      <c r="A316" s="33"/>
      <c r="B316" s="7"/>
      <c r="C316" s="7"/>
      <c r="D316" s="7"/>
    </row>
    <row r="317" spans="1:4" ht="16.5">
      <c r="A317" s="33"/>
      <c r="B317" s="7"/>
      <c r="C317" s="7"/>
      <c r="D317" s="7"/>
    </row>
    <row r="318" spans="1:4" ht="16.5">
      <c r="A318" s="33"/>
      <c r="B318" s="7"/>
      <c r="C318" s="7"/>
      <c r="D318" s="7"/>
    </row>
    <row r="319" spans="1:4" ht="16.5">
      <c r="A319" s="33"/>
      <c r="B319" s="7"/>
      <c r="C319" s="7"/>
      <c r="D319" s="7"/>
    </row>
    <row r="320" spans="1:4" ht="16.5">
      <c r="A320" s="33"/>
      <c r="B320" s="7"/>
      <c r="C320" s="7"/>
      <c r="D320" s="7"/>
    </row>
    <row r="321" spans="1:4" ht="16.5">
      <c r="A321" s="33"/>
      <c r="B321" s="7"/>
      <c r="C321" s="7"/>
      <c r="D321" s="7"/>
    </row>
    <row r="322" spans="1:4" ht="16.5">
      <c r="A322" s="33"/>
      <c r="B322" s="7"/>
      <c r="C322" s="7"/>
      <c r="D322" s="7"/>
    </row>
    <row r="323" spans="1:4" ht="16.5">
      <c r="A323" s="33"/>
      <c r="B323" s="7"/>
      <c r="C323" s="7"/>
      <c r="D323" s="7"/>
    </row>
    <row r="324" spans="1:4" ht="16.5">
      <c r="A324" s="33"/>
      <c r="B324" s="7"/>
      <c r="C324" s="7"/>
      <c r="D324" s="7"/>
    </row>
    <row r="325" spans="1:4" ht="16.5">
      <c r="A325" s="33"/>
      <c r="B325" s="7"/>
      <c r="C325" s="7"/>
      <c r="D325" s="7"/>
    </row>
    <row r="326" spans="1:4" ht="16.5">
      <c r="A326" s="33"/>
      <c r="B326" s="7"/>
      <c r="C326" s="7"/>
      <c r="D326" s="7"/>
    </row>
    <row r="327" spans="1:4" ht="16.5">
      <c r="A327" s="33"/>
      <c r="B327" s="7"/>
      <c r="C327" s="7"/>
      <c r="D327" s="7"/>
    </row>
    <row r="328" spans="1:4" ht="16.5">
      <c r="A328" s="33"/>
      <c r="B328" s="7"/>
      <c r="C328" s="7"/>
      <c r="D328" s="7"/>
    </row>
    <row r="329" spans="1:4" ht="16.5">
      <c r="A329" s="33"/>
      <c r="B329" s="7"/>
      <c r="C329" s="7"/>
      <c r="D329" s="7"/>
    </row>
    <row r="330" spans="1:4" ht="16.5">
      <c r="A330" s="33"/>
      <c r="B330" s="7"/>
      <c r="C330" s="7"/>
      <c r="D330" s="7"/>
    </row>
    <row r="331" spans="1:4" ht="16.5">
      <c r="A331" s="33"/>
      <c r="B331" s="7"/>
      <c r="C331" s="7"/>
      <c r="D331" s="7"/>
    </row>
    <row r="332" spans="1:4" ht="16.5">
      <c r="A332" s="33"/>
      <c r="B332" s="7"/>
      <c r="C332" s="7"/>
      <c r="D332" s="7"/>
    </row>
    <row r="333" spans="1:4" ht="16.5">
      <c r="A333" s="33"/>
      <c r="B333" s="7"/>
      <c r="C333" s="7"/>
      <c r="D333" s="7"/>
    </row>
    <row r="334" spans="1:4" ht="16.5">
      <c r="A334" s="33"/>
      <c r="B334" s="7"/>
      <c r="C334" s="7"/>
      <c r="D334" s="7"/>
    </row>
    <row r="335" spans="1:4" ht="16.5">
      <c r="A335" s="33"/>
      <c r="B335" s="7"/>
      <c r="C335" s="7"/>
      <c r="D335" s="7"/>
    </row>
    <row r="336" spans="1:4" ht="16.5">
      <c r="A336" s="33"/>
      <c r="B336" s="7"/>
      <c r="C336" s="7"/>
      <c r="D336" s="7"/>
    </row>
    <row r="337" spans="1:4" ht="16.5">
      <c r="A337" s="33"/>
      <c r="B337" s="7"/>
      <c r="C337" s="7"/>
      <c r="D337" s="7"/>
    </row>
    <row r="338" spans="1:4" ht="16.5">
      <c r="A338" s="33"/>
      <c r="B338" s="7"/>
      <c r="C338" s="7"/>
      <c r="D338" s="7"/>
    </row>
    <row r="339" spans="1:4" ht="16.5">
      <c r="A339" s="33"/>
      <c r="B339" s="7"/>
      <c r="C339" s="7"/>
      <c r="D339" s="7"/>
    </row>
    <row r="340" spans="1:4" ht="16.5">
      <c r="A340" s="33"/>
      <c r="B340" s="7"/>
      <c r="C340" s="7"/>
      <c r="D340" s="7"/>
    </row>
    <row r="341" spans="1:4" ht="16.5">
      <c r="A341" s="33"/>
      <c r="B341" s="7"/>
      <c r="C341" s="7"/>
      <c r="D341" s="7"/>
    </row>
    <row r="342" spans="1:4" ht="16.5">
      <c r="A342" s="33"/>
      <c r="B342" s="7"/>
      <c r="C342" s="7"/>
      <c r="D342" s="7"/>
    </row>
    <row r="343" spans="1:4" ht="16.5">
      <c r="A343" s="33"/>
      <c r="B343" s="7"/>
      <c r="C343" s="7"/>
      <c r="D343" s="7"/>
    </row>
    <row r="344" spans="1:4" ht="16.5">
      <c r="A344" s="33"/>
      <c r="B344" s="7"/>
      <c r="C344" s="7"/>
      <c r="D344" s="7"/>
    </row>
    <row r="345" spans="1:4" ht="16.5">
      <c r="A345" s="33"/>
      <c r="B345" s="7"/>
      <c r="C345" s="7"/>
      <c r="D345" s="7"/>
    </row>
    <row r="346" spans="1:4" ht="16.5">
      <c r="A346" s="33"/>
      <c r="B346" s="7"/>
      <c r="C346" s="7"/>
      <c r="D346" s="7"/>
    </row>
    <row r="347" spans="1:4" ht="16.5">
      <c r="A347" s="33"/>
      <c r="B347" s="7"/>
      <c r="C347" s="7"/>
      <c r="D347" s="7"/>
    </row>
    <row r="348" spans="1:4" ht="16.5">
      <c r="A348" s="33"/>
      <c r="B348" s="7"/>
      <c r="C348" s="7"/>
      <c r="D348" s="7"/>
    </row>
    <row r="349" spans="1:4" ht="16.5">
      <c r="A349" s="33"/>
      <c r="B349" s="7"/>
      <c r="C349" s="7"/>
      <c r="D349" s="7"/>
    </row>
    <row r="350" spans="1:4" ht="16.5">
      <c r="A350" s="33"/>
      <c r="B350" s="7"/>
      <c r="C350" s="7"/>
      <c r="D350" s="7"/>
    </row>
    <row r="351" spans="1:4" ht="16.5">
      <c r="A351" s="33"/>
      <c r="B351" s="7"/>
      <c r="C351" s="7"/>
      <c r="D351" s="7"/>
    </row>
    <row r="352" spans="1:4" ht="16.5">
      <c r="A352" s="33"/>
      <c r="B352" s="7"/>
      <c r="C352" s="7"/>
      <c r="D352" s="7"/>
    </row>
    <row r="353" spans="1:4" ht="16.5">
      <c r="A353" s="33"/>
      <c r="B353" s="7"/>
      <c r="C353" s="7"/>
      <c r="D353" s="7"/>
    </row>
    <row r="354" spans="1:4" ht="16.5">
      <c r="A354" s="33"/>
      <c r="B354" s="7"/>
      <c r="C354" s="7"/>
      <c r="D354" s="7"/>
    </row>
    <row r="355" spans="1:4" ht="16.5">
      <c r="A355" s="33"/>
      <c r="B355" s="7"/>
      <c r="C355" s="7"/>
      <c r="D355" s="7"/>
    </row>
    <row r="356" spans="1:4" ht="16.5">
      <c r="A356" s="33"/>
      <c r="B356" s="7"/>
      <c r="C356" s="7"/>
      <c r="D356" s="7"/>
    </row>
    <row r="357" spans="1:4" ht="16.5">
      <c r="A357" s="33"/>
      <c r="B357" s="7"/>
      <c r="C357" s="7"/>
      <c r="D357" s="7"/>
    </row>
    <row r="358" spans="1:4" ht="16.5">
      <c r="A358" s="33"/>
      <c r="B358" s="7"/>
      <c r="C358" s="7"/>
      <c r="D358" s="7"/>
    </row>
    <row r="359" spans="1:4" ht="16.5">
      <c r="A359" s="33"/>
      <c r="B359" s="7"/>
      <c r="C359" s="7"/>
      <c r="D359" s="7"/>
    </row>
    <row r="360" spans="1:4" ht="16.5">
      <c r="A360" s="33"/>
      <c r="B360" s="7"/>
      <c r="C360" s="7"/>
      <c r="D360" s="7"/>
    </row>
    <row r="361" spans="1:4" ht="16.5">
      <c r="A361" s="33"/>
      <c r="B361" s="7"/>
      <c r="C361" s="7"/>
      <c r="D361" s="7"/>
    </row>
    <row r="362" spans="1:4" ht="16.5">
      <c r="A362" s="33"/>
      <c r="B362" s="7"/>
      <c r="C362" s="7"/>
      <c r="D362" s="7"/>
    </row>
    <row r="363" spans="1:4" ht="16.5">
      <c r="A363" s="33"/>
      <c r="B363" s="7"/>
      <c r="C363" s="7"/>
      <c r="D363" s="7"/>
    </row>
    <row r="364" spans="1:4" ht="16.5">
      <c r="A364" s="33"/>
      <c r="B364" s="7"/>
      <c r="C364" s="7"/>
      <c r="D364" s="7"/>
    </row>
    <row r="365" spans="1:4" ht="16.5">
      <c r="A365" s="33"/>
      <c r="B365" s="7"/>
      <c r="C365" s="7"/>
      <c r="D365" s="7"/>
    </row>
    <row r="366" spans="1:4" ht="16.5">
      <c r="A366" s="33"/>
      <c r="B366" s="7"/>
      <c r="C366" s="7"/>
      <c r="D366" s="7"/>
    </row>
    <row r="367" spans="1:4" ht="16.5">
      <c r="A367" s="33"/>
      <c r="B367" s="7"/>
      <c r="C367" s="7"/>
      <c r="D367" s="7"/>
    </row>
    <row r="368" spans="1:4" ht="16.5">
      <c r="A368" s="33"/>
      <c r="B368" s="7"/>
      <c r="C368" s="7"/>
      <c r="D368" s="7"/>
    </row>
    <row r="369" spans="1:4" ht="16.5">
      <c r="A369" s="33"/>
      <c r="B369" s="7"/>
      <c r="C369" s="7"/>
      <c r="D369" s="7"/>
    </row>
    <row r="370" spans="1:4" ht="16.5">
      <c r="A370" s="33"/>
      <c r="B370" s="7"/>
      <c r="C370" s="7"/>
      <c r="D370" s="7"/>
    </row>
    <row r="371" spans="1:4" ht="16.5">
      <c r="A371" s="33"/>
      <c r="B371" s="7"/>
      <c r="C371" s="7"/>
      <c r="D371" s="7"/>
    </row>
    <row r="372" spans="1:4" ht="16.5">
      <c r="A372" s="33"/>
      <c r="B372" s="7"/>
      <c r="C372" s="7"/>
      <c r="D372" s="7"/>
    </row>
    <row r="373" spans="1:4" ht="16.5">
      <c r="A373" s="33"/>
      <c r="B373" s="7"/>
      <c r="C373" s="7"/>
      <c r="D373" s="7"/>
    </row>
    <row r="374" spans="1:4" ht="16.5">
      <c r="A374" s="33"/>
      <c r="B374" s="7"/>
      <c r="C374" s="7"/>
      <c r="D374" s="7"/>
    </row>
    <row r="375" spans="1:4" ht="16.5">
      <c r="A375" s="33"/>
      <c r="B375" s="7"/>
      <c r="C375" s="7"/>
      <c r="D375" s="7"/>
    </row>
    <row r="376" spans="1:4" ht="16.5">
      <c r="A376" s="33"/>
      <c r="B376" s="7"/>
      <c r="C376" s="7"/>
      <c r="D376" s="7"/>
    </row>
    <row r="377" spans="1:4" ht="16.5">
      <c r="A377" s="33"/>
      <c r="B377" s="7"/>
      <c r="C377" s="7"/>
      <c r="D377" s="7"/>
    </row>
    <row r="378" spans="1:4" ht="16.5">
      <c r="A378" s="33"/>
      <c r="B378" s="7"/>
      <c r="C378" s="7"/>
      <c r="D378" s="7"/>
    </row>
    <row r="379" spans="1:4" ht="16.5">
      <c r="A379" s="33"/>
      <c r="B379" s="7"/>
      <c r="C379" s="7"/>
      <c r="D379" s="7"/>
    </row>
    <row r="380" spans="1:4" ht="16.5">
      <c r="A380" s="33"/>
      <c r="B380" s="7"/>
      <c r="C380" s="7"/>
      <c r="D380" s="7"/>
    </row>
    <row r="381" spans="1:4" ht="16.5">
      <c r="A381" s="33"/>
      <c r="B381" s="7"/>
      <c r="C381" s="7"/>
      <c r="D381" s="7"/>
    </row>
    <row r="382" spans="1:4" ht="16.5">
      <c r="A382" s="33"/>
      <c r="B382" s="7"/>
      <c r="C382" s="7"/>
      <c r="D382" s="7"/>
    </row>
    <row r="383" spans="1:4" ht="16.5">
      <c r="A383" s="33"/>
      <c r="B383" s="7"/>
      <c r="C383" s="7"/>
      <c r="D383" s="7"/>
    </row>
    <row r="384" spans="1:4" ht="16.5">
      <c r="A384" s="33"/>
      <c r="B384" s="7"/>
      <c r="C384" s="7"/>
      <c r="D384" s="7"/>
    </row>
    <row r="385" spans="1:4" ht="16.5">
      <c r="A385" s="33"/>
      <c r="B385" s="7"/>
      <c r="C385" s="7"/>
      <c r="D385" s="7"/>
    </row>
    <row r="386" spans="1:4" ht="16.5">
      <c r="A386" s="33"/>
      <c r="B386" s="7"/>
      <c r="C386" s="7"/>
      <c r="D386" s="7"/>
    </row>
    <row r="387" spans="1:4" ht="16.5">
      <c r="A387" s="33"/>
      <c r="B387" s="7"/>
      <c r="C387" s="7"/>
      <c r="D387" s="7"/>
    </row>
    <row r="388" spans="1:4" ht="16.5">
      <c r="A388" s="33"/>
      <c r="B388" s="7"/>
      <c r="C388" s="7"/>
      <c r="D388" s="7"/>
    </row>
    <row r="389" spans="1:4" ht="16.5">
      <c r="A389" s="33"/>
      <c r="B389" s="7"/>
      <c r="C389" s="7"/>
      <c r="D389" s="7"/>
    </row>
    <row r="390" spans="1:4" ht="16.5">
      <c r="A390" s="33"/>
      <c r="B390" s="7"/>
      <c r="C390" s="7"/>
      <c r="D390" s="7"/>
    </row>
    <row r="391" spans="1:4" ht="16.5">
      <c r="A391" s="33"/>
      <c r="B391" s="7"/>
      <c r="C391" s="7"/>
      <c r="D391" s="7"/>
    </row>
    <row r="392" spans="1:4" ht="16.5">
      <c r="A392" s="33"/>
      <c r="B392" s="7"/>
      <c r="C392" s="7"/>
      <c r="D392" s="7"/>
    </row>
    <row r="393" spans="1:4" ht="16.5">
      <c r="A393" s="33"/>
      <c r="B393" s="7"/>
      <c r="C393" s="7"/>
      <c r="D393" s="7"/>
    </row>
    <row r="394" spans="1:4" ht="16.5">
      <c r="A394" s="33"/>
      <c r="B394" s="7"/>
      <c r="C394" s="7"/>
      <c r="D394" s="7"/>
    </row>
    <row r="395" spans="1:4" ht="16.5">
      <c r="A395" s="33"/>
      <c r="B395" s="7"/>
      <c r="C395" s="7"/>
      <c r="D395" s="7"/>
    </row>
    <row r="396" spans="1:4" ht="16.5">
      <c r="A396" s="33"/>
      <c r="B396" s="7"/>
      <c r="C396" s="7"/>
      <c r="D396" s="7"/>
    </row>
    <row r="397" spans="1:4" ht="16.5">
      <c r="A397" s="33"/>
      <c r="B397" s="7"/>
      <c r="C397" s="7"/>
      <c r="D397" s="7"/>
    </row>
    <row r="398" spans="1:4" ht="16.5">
      <c r="A398" s="33"/>
      <c r="B398" s="7"/>
      <c r="C398" s="7"/>
      <c r="D398" s="7"/>
    </row>
    <row r="399" spans="1:4" ht="16.5">
      <c r="A399" s="33"/>
      <c r="B399" s="7"/>
      <c r="C399" s="7"/>
      <c r="D399" s="7"/>
    </row>
    <row r="400" spans="1:4" ht="16.5">
      <c r="A400" s="33"/>
      <c r="B400" s="7"/>
      <c r="C400" s="7"/>
      <c r="D400" s="7"/>
    </row>
    <row r="401" spans="1:4" ht="16.5">
      <c r="A401" s="33"/>
      <c r="B401" s="7"/>
      <c r="C401" s="7"/>
      <c r="D401" s="7"/>
    </row>
    <row r="402" spans="1:4" ht="16.5">
      <c r="A402" s="33"/>
      <c r="B402" s="7"/>
      <c r="C402" s="7"/>
      <c r="D402" s="7"/>
    </row>
    <row r="403" spans="1:4" ht="16.5">
      <c r="A403" s="33"/>
      <c r="B403" s="7"/>
      <c r="C403" s="7"/>
      <c r="D403" s="7"/>
    </row>
    <row r="404" spans="1:4" ht="16.5">
      <c r="A404" s="33"/>
      <c r="B404" s="7"/>
      <c r="C404" s="7"/>
      <c r="D404" s="7"/>
    </row>
    <row r="405" spans="1:4" ht="16.5">
      <c r="A405" s="33"/>
      <c r="B405" s="7"/>
      <c r="C405" s="7"/>
      <c r="D405" s="7"/>
    </row>
    <row r="406" spans="1:4" ht="16.5">
      <c r="A406" s="33"/>
      <c r="B406" s="7"/>
      <c r="C406" s="7"/>
      <c r="D406" s="7"/>
    </row>
    <row r="407" spans="1:4" ht="16.5">
      <c r="A407" s="33"/>
      <c r="B407" s="7"/>
      <c r="C407" s="7"/>
      <c r="D407" s="7"/>
    </row>
    <row r="408" spans="1:4" ht="16.5">
      <c r="A408" s="33"/>
      <c r="B408" s="7"/>
      <c r="C408" s="7"/>
      <c r="D408" s="7"/>
    </row>
    <row r="409" spans="1:4" ht="16.5">
      <c r="A409" s="33"/>
      <c r="B409" s="7"/>
      <c r="C409" s="7"/>
      <c r="D409" s="7"/>
    </row>
    <row r="410" spans="1:4" ht="16.5">
      <c r="A410" s="33"/>
      <c r="B410" s="7"/>
      <c r="C410" s="7"/>
      <c r="D410" s="7"/>
    </row>
    <row r="411" spans="1:4" ht="16.5">
      <c r="A411" s="33"/>
      <c r="B411" s="7"/>
      <c r="C411" s="7"/>
      <c r="D411" s="7"/>
    </row>
    <row r="412" spans="1:4" ht="16.5">
      <c r="A412" s="33"/>
      <c r="B412" s="7"/>
      <c r="C412" s="7"/>
      <c r="D412" s="7"/>
    </row>
    <row r="413" spans="1:4" ht="16.5">
      <c r="A413" s="33"/>
      <c r="B413" s="7"/>
      <c r="C413" s="7"/>
      <c r="D413" s="7"/>
    </row>
    <row r="414" spans="1:4" ht="16.5">
      <c r="A414" s="33"/>
      <c r="B414" s="7"/>
      <c r="C414" s="7"/>
      <c r="D414" s="7"/>
    </row>
    <row r="415" spans="1:4" ht="16.5">
      <c r="A415" s="33"/>
      <c r="B415" s="7"/>
      <c r="C415" s="7"/>
      <c r="D415" s="7"/>
    </row>
    <row r="416" spans="1:4" ht="16.5">
      <c r="A416" s="33"/>
      <c r="B416" s="7"/>
      <c r="C416" s="7"/>
      <c r="D416" s="7"/>
    </row>
    <row r="417" spans="1:4" ht="16.5">
      <c r="A417" s="33"/>
      <c r="B417" s="7"/>
      <c r="C417" s="7"/>
      <c r="D417" s="7"/>
    </row>
    <row r="418" spans="1:4" ht="16.5">
      <c r="A418" s="33"/>
      <c r="B418" s="7"/>
      <c r="C418" s="7"/>
      <c r="D418" s="7"/>
    </row>
    <row r="419" spans="1:4" ht="16.5">
      <c r="A419" s="33"/>
      <c r="B419" s="7"/>
      <c r="C419" s="7"/>
      <c r="D419" s="7"/>
    </row>
    <row r="420" spans="1:4" ht="16.5">
      <c r="A420" s="33"/>
      <c r="B420" s="7"/>
      <c r="C420" s="7"/>
      <c r="D420" s="7"/>
    </row>
    <row r="421" spans="1:4" ht="16.5">
      <c r="A421" s="33"/>
      <c r="B421" s="7"/>
      <c r="C421" s="7"/>
      <c r="D421" s="7"/>
    </row>
    <row r="422" spans="1:4" ht="16.5">
      <c r="A422" s="33"/>
      <c r="B422" s="7"/>
      <c r="C422" s="7"/>
      <c r="D422" s="7"/>
    </row>
    <row r="423" spans="1:4" ht="16.5">
      <c r="A423" s="33"/>
      <c r="B423" s="7"/>
      <c r="C423" s="7"/>
      <c r="D423" s="7"/>
    </row>
    <row r="424" spans="1:4" ht="16.5">
      <c r="A424" s="33"/>
      <c r="B424" s="7"/>
      <c r="C424" s="7"/>
      <c r="D424" s="7"/>
    </row>
    <row r="425" spans="1:4" ht="16.5">
      <c r="A425" s="33"/>
      <c r="B425" s="7"/>
      <c r="C425" s="7"/>
      <c r="D425" s="7"/>
    </row>
    <row r="426" spans="1:4" ht="16.5">
      <c r="A426" s="33"/>
      <c r="B426" s="7"/>
      <c r="C426" s="7"/>
      <c r="D426" s="7"/>
    </row>
    <row r="427" spans="1:4" ht="16.5">
      <c r="A427" s="33"/>
      <c r="B427" s="7"/>
      <c r="C427" s="7"/>
      <c r="D427" s="7"/>
    </row>
    <row r="428" spans="1:4" ht="16.5">
      <c r="A428" s="33"/>
      <c r="B428" s="7"/>
      <c r="C428" s="7"/>
      <c r="D428" s="7"/>
    </row>
    <row r="429" spans="1:4" ht="16.5">
      <c r="A429" s="33"/>
      <c r="B429" s="7"/>
      <c r="C429" s="7"/>
      <c r="D429" s="7"/>
    </row>
    <row r="430" spans="1:4" ht="16.5">
      <c r="A430" s="33"/>
      <c r="B430" s="7"/>
      <c r="C430" s="7"/>
      <c r="D430" s="7"/>
    </row>
    <row r="431" spans="1:4" ht="16.5">
      <c r="A431" s="33"/>
      <c r="B431" s="7"/>
      <c r="C431" s="7"/>
      <c r="D431" s="7"/>
    </row>
    <row r="432" spans="1:4" ht="16.5">
      <c r="A432" s="33"/>
      <c r="B432" s="7"/>
      <c r="C432" s="7"/>
      <c r="D432" s="7"/>
    </row>
    <row r="433" spans="1:4" ht="16.5">
      <c r="A433" s="33"/>
      <c r="B433" s="7"/>
      <c r="C433" s="7"/>
      <c r="D433" s="7"/>
    </row>
    <row r="434" spans="1:4" ht="16.5">
      <c r="A434" s="33"/>
      <c r="B434" s="7"/>
      <c r="C434" s="7"/>
      <c r="D434" s="7"/>
    </row>
    <row r="435" spans="1:4" ht="16.5">
      <c r="A435" s="33"/>
      <c r="B435" s="7"/>
      <c r="C435" s="7"/>
      <c r="D435" s="7"/>
    </row>
    <row r="436" spans="1:4" ht="16.5">
      <c r="A436" s="33"/>
      <c r="B436" s="7"/>
      <c r="C436" s="7"/>
      <c r="D436" s="7"/>
    </row>
    <row r="437" spans="1:4" ht="16.5">
      <c r="A437" s="33"/>
      <c r="B437" s="7"/>
      <c r="C437" s="7"/>
      <c r="D437" s="7"/>
    </row>
    <row r="438" spans="1:4" ht="16.5">
      <c r="A438" s="33"/>
      <c r="B438" s="7"/>
      <c r="C438" s="7"/>
      <c r="D438" s="7"/>
    </row>
    <row r="439" spans="1:4" ht="16.5">
      <c r="A439" s="33"/>
      <c r="B439" s="7"/>
      <c r="C439" s="7"/>
      <c r="D439" s="7"/>
    </row>
    <row r="440" spans="1:4" ht="16.5">
      <c r="A440" s="33"/>
      <c r="B440" s="7"/>
      <c r="C440" s="7"/>
      <c r="D440" s="7"/>
    </row>
    <row r="441" spans="1:4" ht="16.5">
      <c r="A441" s="33"/>
      <c r="B441" s="7"/>
      <c r="C441" s="7"/>
      <c r="D441" s="7"/>
    </row>
    <row r="442" spans="1:4" ht="16.5">
      <c r="A442" s="33"/>
      <c r="B442" s="7"/>
      <c r="C442" s="7"/>
      <c r="D442" s="7"/>
    </row>
    <row r="443" spans="1:4" ht="16.5">
      <c r="A443" s="33"/>
      <c r="B443" s="7"/>
      <c r="C443" s="7"/>
      <c r="D443" s="7"/>
    </row>
    <row r="444" spans="1:4" ht="16.5">
      <c r="A444" s="33"/>
      <c r="B444" s="7"/>
      <c r="C444" s="7"/>
      <c r="D444" s="7"/>
    </row>
    <row r="445" spans="1:4" ht="16.5">
      <c r="A445" s="33"/>
      <c r="B445" s="7"/>
      <c r="C445" s="7"/>
      <c r="D445" s="7"/>
    </row>
    <row r="446" spans="1:4" ht="16.5">
      <c r="A446" s="33"/>
      <c r="B446" s="7"/>
      <c r="C446" s="7"/>
      <c r="D446" s="7"/>
    </row>
    <row r="447" spans="1:4" ht="16.5">
      <c r="A447" s="33"/>
      <c r="B447" s="7"/>
      <c r="C447" s="7"/>
      <c r="D447" s="7"/>
    </row>
    <row r="448" spans="1:4" ht="16.5">
      <c r="A448" s="33"/>
      <c r="B448" s="7"/>
      <c r="C448" s="7"/>
      <c r="D448" s="7"/>
    </row>
    <row r="449" spans="1:4" ht="16.5">
      <c r="A449" s="33"/>
      <c r="B449" s="7"/>
      <c r="C449" s="7"/>
      <c r="D449" s="7"/>
    </row>
    <row r="450" spans="1:4" ht="16.5">
      <c r="A450" s="33"/>
      <c r="B450" s="7"/>
      <c r="C450" s="7"/>
      <c r="D450" s="7"/>
    </row>
    <row r="451" spans="1:4" ht="16.5">
      <c r="A451" s="33"/>
      <c r="B451" s="7"/>
      <c r="C451" s="7"/>
      <c r="D451" s="7"/>
    </row>
    <row r="452" spans="1:4" ht="16.5">
      <c r="A452" s="33"/>
      <c r="B452" s="7"/>
      <c r="C452" s="7"/>
      <c r="D452" s="7"/>
    </row>
    <row r="453" spans="1:4" ht="16.5">
      <c r="A453" s="33"/>
      <c r="B453" s="7"/>
      <c r="C453" s="7"/>
      <c r="D453" s="7"/>
    </row>
    <row r="454" spans="1:4" ht="16.5">
      <c r="A454" s="33"/>
      <c r="B454" s="7"/>
      <c r="C454" s="7"/>
      <c r="D454" s="7"/>
    </row>
    <row r="455" spans="1:4" ht="16.5">
      <c r="A455" s="33"/>
      <c r="B455" s="7"/>
      <c r="C455" s="7"/>
      <c r="D455" s="7"/>
    </row>
    <row r="456" spans="1:4" ht="16.5">
      <c r="A456" s="33"/>
      <c r="B456" s="7"/>
      <c r="C456" s="7"/>
      <c r="D456" s="7"/>
    </row>
    <row r="457" spans="1:4" ht="16.5">
      <c r="A457" s="33"/>
      <c r="B457" s="7"/>
      <c r="C457" s="7"/>
      <c r="D457" s="7"/>
    </row>
    <row r="458" spans="1:4" ht="16.5">
      <c r="A458" s="33"/>
      <c r="B458" s="7"/>
      <c r="C458" s="7"/>
      <c r="D458" s="7"/>
    </row>
    <row r="459" spans="1:4" ht="16.5">
      <c r="A459" s="33"/>
      <c r="B459" s="7"/>
      <c r="C459" s="7"/>
      <c r="D459" s="7"/>
    </row>
    <row r="460" spans="1:4" ht="16.5">
      <c r="A460" s="33"/>
      <c r="B460" s="7"/>
      <c r="C460" s="7"/>
      <c r="D460" s="7"/>
    </row>
    <row r="461" spans="1:4" ht="16.5">
      <c r="A461" s="33"/>
      <c r="B461" s="7"/>
      <c r="C461" s="7"/>
      <c r="D461" s="7"/>
    </row>
    <row r="462" spans="1:4" ht="16.5">
      <c r="A462" s="33"/>
      <c r="B462" s="7"/>
      <c r="C462" s="7"/>
      <c r="D462" s="7"/>
    </row>
    <row r="463" spans="1:4" ht="16.5">
      <c r="A463" s="33"/>
      <c r="B463" s="7"/>
      <c r="C463" s="7"/>
      <c r="D463" s="7"/>
    </row>
  </sheetData>
  <sheetProtection/>
  <mergeCells count="12">
    <mergeCell ref="A1:E1"/>
    <mergeCell ref="A4:E4"/>
    <mergeCell ref="A5:E5"/>
    <mergeCell ref="A13:A14"/>
    <mergeCell ref="B13:B14"/>
    <mergeCell ref="C13:E13"/>
    <mergeCell ref="A10:E10"/>
    <mergeCell ref="A11:E11"/>
    <mergeCell ref="A2:E2"/>
    <mergeCell ref="A3:E3"/>
    <mergeCell ref="A6:E6"/>
    <mergeCell ref="A7:E7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5"/>
  <sheetViews>
    <sheetView zoomScalePageLayoutView="0" workbookViewId="0" topLeftCell="A2">
      <selection activeCell="H10" sqref="H10:J10"/>
    </sheetView>
  </sheetViews>
  <sheetFormatPr defaultColWidth="8.796875" defaultRowHeight="15"/>
  <cols>
    <col min="1" max="1" width="20.296875" style="0" customWidth="1"/>
    <col min="2" max="2" width="6.8984375" style="0" customWidth="1"/>
    <col min="4" max="4" width="5.296875" style="0" customWidth="1"/>
    <col min="5" max="5" width="6.8984375" style="0" customWidth="1"/>
    <col min="7" max="7" width="6.3984375" style="0" customWidth="1"/>
    <col min="8" max="8" width="10.59765625" style="0" customWidth="1"/>
    <col min="9" max="9" width="10" style="0" customWidth="1"/>
    <col min="10" max="10" width="8.796875" style="0" customWidth="1"/>
    <col min="12" max="12" width="10.8984375" style="0" bestFit="1" customWidth="1"/>
  </cols>
  <sheetData>
    <row r="1" spans="1:9" ht="15.75">
      <c r="A1" s="76" t="s">
        <v>262</v>
      </c>
      <c r="B1" s="77"/>
      <c r="C1" s="77"/>
      <c r="D1" s="77"/>
      <c r="E1" s="77"/>
      <c r="F1" s="77"/>
      <c r="G1" s="77"/>
      <c r="H1" s="78"/>
      <c r="I1" s="78"/>
    </row>
    <row r="2" spans="1:9" ht="15.75">
      <c r="A2" s="79" t="s">
        <v>263</v>
      </c>
      <c r="B2" s="77"/>
      <c r="C2" s="77"/>
      <c r="D2" s="80"/>
      <c r="E2" s="80"/>
      <c r="F2" s="80"/>
      <c r="G2" s="80"/>
      <c r="H2" s="81"/>
      <c r="I2" s="81"/>
    </row>
    <row r="3" spans="1:9" ht="15.75">
      <c r="A3" s="82"/>
      <c r="B3" s="82"/>
      <c r="C3" s="82"/>
      <c r="D3" s="83"/>
      <c r="E3" s="83"/>
      <c r="F3" s="83"/>
      <c r="G3" s="83"/>
      <c r="H3" s="81"/>
      <c r="I3" s="81"/>
    </row>
    <row r="4" spans="1:10" ht="15.75">
      <c r="A4" s="197" t="s">
        <v>264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.75">
      <c r="A5" s="197" t="s">
        <v>357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5.75">
      <c r="A6" s="78"/>
      <c r="B6" s="78"/>
      <c r="C6" s="78"/>
      <c r="D6" s="78"/>
      <c r="E6" s="78"/>
      <c r="F6" s="78"/>
      <c r="G6" s="78"/>
      <c r="H6" s="198" t="s">
        <v>265</v>
      </c>
      <c r="I6" s="198"/>
      <c r="J6" s="198"/>
    </row>
    <row r="7" spans="1:10" ht="15.75">
      <c r="A7" s="199" t="s">
        <v>266</v>
      </c>
      <c r="B7" s="200" t="s">
        <v>267</v>
      </c>
      <c r="C7" s="201"/>
      <c r="D7" s="201"/>
      <c r="E7" s="201"/>
      <c r="F7" s="201"/>
      <c r="G7" s="159"/>
      <c r="H7" s="202" t="s">
        <v>138</v>
      </c>
      <c r="I7" s="202"/>
      <c r="J7" s="202"/>
    </row>
    <row r="8" spans="1:10" ht="15.75">
      <c r="A8" s="199"/>
      <c r="B8" s="84" t="s">
        <v>268</v>
      </c>
      <c r="C8" s="84" t="s">
        <v>63</v>
      </c>
      <c r="D8" s="84" t="s">
        <v>269</v>
      </c>
      <c r="E8" s="84" t="s">
        <v>64</v>
      </c>
      <c r="F8" s="84" t="s">
        <v>270</v>
      </c>
      <c r="G8" s="84" t="s">
        <v>366</v>
      </c>
      <c r="H8" s="85" t="s">
        <v>129</v>
      </c>
      <c r="I8" s="85" t="s">
        <v>136</v>
      </c>
      <c r="J8" s="85" t="s">
        <v>250</v>
      </c>
    </row>
    <row r="9" spans="1:10" ht="15.75">
      <c r="A9" s="86">
        <v>1</v>
      </c>
      <c r="B9" s="87" t="s">
        <v>140</v>
      </c>
      <c r="C9" s="86">
        <v>3</v>
      </c>
      <c r="D9" s="86">
        <v>4</v>
      </c>
      <c r="E9" s="87" t="s">
        <v>16</v>
      </c>
      <c r="F9" s="86">
        <v>6</v>
      </c>
      <c r="G9" s="86">
        <v>7</v>
      </c>
      <c r="H9" s="87" t="s">
        <v>367</v>
      </c>
      <c r="I9" s="86">
        <v>9</v>
      </c>
      <c r="J9" s="86">
        <v>10</v>
      </c>
    </row>
    <row r="10" spans="1:11" ht="15.75">
      <c r="A10" s="88" t="s">
        <v>271</v>
      </c>
      <c r="B10" s="89"/>
      <c r="C10" s="89"/>
      <c r="D10" s="89"/>
      <c r="E10" s="89"/>
      <c r="F10" s="89"/>
      <c r="G10" s="89"/>
      <c r="H10" s="154">
        <f>H11+H17+H31+H34+H38</f>
        <v>1211119</v>
      </c>
      <c r="I10" s="154">
        <f>I11+I17+I31+I34+I38</f>
        <v>0</v>
      </c>
      <c r="J10" s="154">
        <f>J11+J17+J31+J34+J38</f>
        <v>0</v>
      </c>
      <c r="K10" s="157"/>
    </row>
    <row r="11" spans="1:11" ht="15.75">
      <c r="A11" s="90"/>
      <c r="B11" s="91" t="s">
        <v>272</v>
      </c>
      <c r="C11" s="91"/>
      <c r="D11" s="92"/>
      <c r="E11" s="91"/>
      <c r="F11" s="91"/>
      <c r="G11" s="91"/>
      <c r="H11" s="155">
        <f>H12+H16</f>
        <v>8874</v>
      </c>
      <c r="I11" s="155">
        <f>I12+I16</f>
        <v>0</v>
      </c>
      <c r="J11" s="155">
        <f>J12+J16</f>
        <v>0</v>
      </c>
      <c r="K11" s="157"/>
    </row>
    <row r="12" spans="1:11" ht="30">
      <c r="A12" s="90" t="s">
        <v>273</v>
      </c>
      <c r="B12" s="93" t="s">
        <v>272</v>
      </c>
      <c r="C12" s="93" t="s">
        <v>274</v>
      </c>
      <c r="D12" s="94">
        <v>924</v>
      </c>
      <c r="E12" s="93" t="s">
        <v>365</v>
      </c>
      <c r="F12" s="93" t="s">
        <v>275</v>
      </c>
      <c r="G12" s="93" t="s">
        <v>368</v>
      </c>
      <c r="H12" s="110">
        <v>8874</v>
      </c>
      <c r="I12" s="110"/>
      <c r="J12" s="156"/>
      <c r="K12" s="157"/>
    </row>
    <row r="13" spans="1:11" ht="30" hidden="1">
      <c r="A13" s="90" t="s">
        <v>273</v>
      </c>
      <c r="B13" s="93" t="s">
        <v>272</v>
      </c>
      <c r="C13" s="93" t="s">
        <v>274</v>
      </c>
      <c r="D13" s="94">
        <v>924</v>
      </c>
      <c r="E13" s="93" t="s">
        <v>282</v>
      </c>
      <c r="F13" s="93"/>
      <c r="G13" s="93"/>
      <c r="H13" s="110"/>
      <c r="I13" s="110"/>
      <c r="J13" s="156"/>
      <c r="K13" s="157"/>
    </row>
    <row r="14" spans="1:11" ht="30" hidden="1">
      <c r="A14" s="90" t="s">
        <v>273</v>
      </c>
      <c r="B14" s="93" t="s">
        <v>272</v>
      </c>
      <c r="C14" s="93" t="s">
        <v>274</v>
      </c>
      <c r="D14" s="94">
        <v>924</v>
      </c>
      <c r="E14" s="93" t="s">
        <v>281</v>
      </c>
      <c r="F14" s="93"/>
      <c r="G14" s="93"/>
      <c r="H14" s="110"/>
      <c r="I14" s="110"/>
      <c r="J14" s="156"/>
      <c r="K14" s="157"/>
    </row>
    <row r="15" spans="1:11" ht="30" hidden="1">
      <c r="A15" s="90" t="s">
        <v>273</v>
      </c>
      <c r="B15" s="93" t="s">
        <v>272</v>
      </c>
      <c r="C15" s="93" t="s">
        <v>274</v>
      </c>
      <c r="D15" s="94">
        <v>924</v>
      </c>
      <c r="E15" s="93" t="s">
        <v>281</v>
      </c>
      <c r="F15" s="93"/>
      <c r="G15" s="93"/>
      <c r="H15" s="110"/>
      <c r="I15" s="110"/>
      <c r="J15" s="156"/>
      <c r="K15" s="157"/>
    </row>
    <row r="16" spans="1:11" ht="30" hidden="1">
      <c r="A16" s="90" t="s">
        <v>273</v>
      </c>
      <c r="B16" s="93" t="s">
        <v>272</v>
      </c>
      <c r="C16" s="93" t="s">
        <v>274</v>
      </c>
      <c r="D16" s="94">
        <v>924</v>
      </c>
      <c r="E16" s="93" t="s">
        <v>278</v>
      </c>
      <c r="F16" s="93" t="s">
        <v>275</v>
      </c>
      <c r="G16" s="93"/>
      <c r="H16" s="110"/>
      <c r="I16" s="110"/>
      <c r="J16" s="156"/>
      <c r="K16" s="157"/>
    </row>
    <row r="17" spans="1:11" ht="15.75">
      <c r="A17" s="90"/>
      <c r="B17" s="91" t="s">
        <v>358</v>
      </c>
      <c r="C17" s="91"/>
      <c r="D17" s="92"/>
      <c r="E17" s="91"/>
      <c r="F17" s="91"/>
      <c r="G17" s="91"/>
      <c r="H17" s="155">
        <f>H18+H19+H20</f>
        <v>976100</v>
      </c>
      <c r="I17" s="155"/>
      <c r="J17" s="156"/>
      <c r="K17" s="157"/>
    </row>
    <row r="18" spans="1:11" ht="30">
      <c r="A18" s="90" t="s">
        <v>273</v>
      </c>
      <c r="B18" s="93" t="s">
        <v>358</v>
      </c>
      <c r="C18" s="93" t="s">
        <v>359</v>
      </c>
      <c r="D18" s="94">
        <v>924</v>
      </c>
      <c r="E18" s="93" t="s">
        <v>276</v>
      </c>
      <c r="F18" s="93" t="s">
        <v>275</v>
      </c>
      <c r="G18" s="93" t="s">
        <v>368</v>
      </c>
      <c r="H18" s="110">
        <v>744900</v>
      </c>
      <c r="I18" s="110"/>
      <c r="J18" s="156"/>
      <c r="K18" s="157"/>
    </row>
    <row r="19" spans="1:11" ht="30">
      <c r="A19" s="90" t="s">
        <v>273</v>
      </c>
      <c r="B19" s="93" t="s">
        <v>358</v>
      </c>
      <c r="C19" s="93" t="s">
        <v>359</v>
      </c>
      <c r="D19" s="94">
        <v>924</v>
      </c>
      <c r="E19" s="93" t="s">
        <v>276</v>
      </c>
      <c r="F19" s="93" t="s">
        <v>279</v>
      </c>
      <c r="G19" s="93" t="s">
        <v>368</v>
      </c>
      <c r="H19" s="110">
        <v>205000</v>
      </c>
      <c r="I19" s="110"/>
      <c r="J19" s="156"/>
      <c r="K19" s="157"/>
    </row>
    <row r="20" spans="1:11" ht="30">
      <c r="A20" s="90" t="s">
        <v>273</v>
      </c>
      <c r="B20" s="93" t="s">
        <v>358</v>
      </c>
      <c r="C20" s="93" t="s">
        <v>359</v>
      </c>
      <c r="D20" s="94">
        <v>924</v>
      </c>
      <c r="E20" s="93" t="s">
        <v>360</v>
      </c>
      <c r="F20" s="93" t="s">
        <v>275</v>
      </c>
      <c r="G20" s="93" t="s">
        <v>368</v>
      </c>
      <c r="H20" s="110">
        <v>26200</v>
      </c>
      <c r="I20" s="110"/>
      <c r="J20" s="156"/>
      <c r="K20" s="157"/>
    </row>
    <row r="21" spans="1:11" ht="15.75" hidden="1">
      <c r="A21" s="90"/>
      <c r="B21" s="91" t="s">
        <v>272</v>
      </c>
      <c r="C21" s="91"/>
      <c r="D21" s="92"/>
      <c r="E21" s="91"/>
      <c r="F21" s="91"/>
      <c r="G21" s="91"/>
      <c r="H21" s="155">
        <f>H22+H23+H24</f>
        <v>0</v>
      </c>
      <c r="I21" s="155"/>
      <c r="J21" s="156"/>
      <c r="K21" s="157"/>
    </row>
    <row r="22" spans="1:11" ht="30" hidden="1">
      <c r="A22" s="90" t="s">
        <v>283</v>
      </c>
      <c r="B22" s="93" t="s">
        <v>272</v>
      </c>
      <c r="C22" s="93" t="s">
        <v>284</v>
      </c>
      <c r="D22" s="94">
        <v>924</v>
      </c>
      <c r="E22" s="93" t="s">
        <v>282</v>
      </c>
      <c r="F22" s="93" t="s">
        <v>285</v>
      </c>
      <c r="G22" s="93"/>
      <c r="H22" s="110"/>
      <c r="I22" s="110"/>
      <c r="J22" s="156"/>
      <c r="K22" s="157"/>
    </row>
    <row r="23" spans="1:11" ht="30" hidden="1">
      <c r="A23" s="90" t="s">
        <v>283</v>
      </c>
      <c r="B23" s="93" t="s">
        <v>272</v>
      </c>
      <c r="C23" s="93" t="s">
        <v>284</v>
      </c>
      <c r="D23" s="94">
        <v>924</v>
      </c>
      <c r="E23" s="93" t="s">
        <v>281</v>
      </c>
      <c r="F23" s="93" t="s">
        <v>285</v>
      </c>
      <c r="G23" s="93"/>
      <c r="H23" s="110"/>
      <c r="I23" s="110"/>
      <c r="J23" s="156"/>
      <c r="K23" s="157"/>
    </row>
    <row r="24" spans="1:11" ht="30" hidden="1">
      <c r="A24" s="90" t="s">
        <v>283</v>
      </c>
      <c r="B24" s="93" t="s">
        <v>272</v>
      </c>
      <c r="C24" s="93" t="s">
        <v>284</v>
      </c>
      <c r="D24" s="94">
        <v>924</v>
      </c>
      <c r="E24" s="93" t="s">
        <v>276</v>
      </c>
      <c r="F24" s="93" t="s">
        <v>285</v>
      </c>
      <c r="G24" s="93"/>
      <c r="H24" s="110"/>
      <c r="I24" s="110"/>
      <c r="J24" s="156"/>
      <c r="K24" s="157"/>
    </row>
    <row r="25" spans="1:11" ht="15.75" hidden="1">
      <c r="A25" s="90"/>
      <c r="B25" s="91" t="s">
        <v>272</v>
      </c>
      <c r="C25" s="91"/>
      <c r="D25" s="92"/>
      <c r="E25" s="91"/>
      <c r="F25" s="91"/>
      <c r="G25" s="91"/>
      <c r="H25" s="155">
        <f>H26+H27</f>
        <v>0</v>
      </c>
      <c r="I25" s="155"/>
      <c r="J25" s="156"/>
      <c r="K25" s="157"/>
    </row>
    <row r="26" spans="1:11" ht="30" hidden="1">
      <c r="A26" s="90" t="s">
        <v>283</v>
      </c>
      <c r="B26" s="93" t="s">
        <v>272</v>
      </c>
      <c r="C26" s="93" t="s">
        <v>280</v>
      </c>
      <c r="D26" s="94">
        <v>924</v>
      </c>
      <c r="E26" s="93" t="s">
        <v>282</v>
      </c>
      <c r="F26" s="93" t="s">
        <v>286</v>
      </c>
      <c r="G26" s="93"/>
      <c r="H26" s="110"/>
      <c r="I26" s="110"/>
      <c r="J26" s="156"/>
      <c r="K26" s="157"/>
    </row>
    <row r="27" spans="1:11" ht="30" hidden="1">
      <c r="A27" s="90" t="s">
        <v>283</v>
      </c>
      <c r="B27" s="93" t="s">
        <v>272</v>
      </c>
      <c r="C27" s="93" t="s">
        <v>280</v>
      </c>
      <c r="D27" s="94">
        <v>924</v>
      </c>
      <c r="E27" s="93" t="s">
        <v>281</v>
      </c>
      <c r="F27" s="93" t="s">
        <v>286</v>
      </c>
      <c r="G27" s="93"/>
      <c r="H27" s="110"/>
      <c r="I27" s="110"/>
      <c r="J27" s="156"/>
      <c r="K27" s="157"/>
    </row>
    <row r="28" spans="1:11" ht="15.75" hidden="1">
      <c r="A28" s="90"/>
      <c r="B28" s="91" t="s">
        <v>272</v>
      </c>
      <c r="C28" s="91"/>
      <c r="D28" s="92"/>
      <c r="E28" s="91"/>
      <c r="F28" s="91"/>
      <c r="G28" s="91"/>
      <c r="H28" s="155">
        <f>H29+H30</f>
        <v>0</v>
      </c>
      <c r="I28" s="155"/>
      <c r="J28" s="156"/>
      <c r="K28" s="157"/>
    </row>
    <row r="29" spans="1:11" ht="30" hidden="1">
      <c r="A29" s="90" t="s">
        <v>283</v>
      </c>
      <c r="B29" s="93" t="s">
        <v>272</v>
      </c>
      <c r="C29" s="93" t="s">
        <v>280</v>
      </c>
      <c r="D29" s="94">
        <v>924</v>
      </c>
      <c r="E29" s="93" t="s">
        <v>282</v>
      </c>
      <c r="F29" s="93" t="s">
        <v>287</v>
      </c>
      <c r="G29" s="93"/>
      <c r="H29" s="110"/>
      <c r="I29" s="110"/>
      <c r="J29" s="156"/>
      <c r="K29" s="157"/>
    </row>
    <row r="30" spans="1:11" ht="30" hidden="1">
      <c r="A30" s="90" t="s">
        <v>283</v>
      </c>
      <c r="B30" s="93" t="s">
        <v>272</v>
      </c>
      <c r="C30" s="93" t="s">
        <v>280</v>
      </c>
      <c r="D30" s="94">
        <v>924</v>
      </c>
      <c r="E30" s="93" t="s">
        <v>281</v>
      </c>
      <c r="F30" s="93" t="s">
        <v>287</v>
      </c>
      <c r="G30" s="93"/>
      <c r="H30" s="110"/>
      <c r="I30" s="110"/>
      <c r="J30" s="156"/>
      <c r="K30" s="157"/>
    </row>
    <row r="31" spans="1:11" ht="15.75">
      <c r="A31" s="90"/>
      <c r="B31" s="91" t="s">
        <v>288</v>
      </c>
      <c r="C31" s="91"/>
      <c r="D31" s="92"/>
      <c r="E31" s="91"/>
      <c r="F31" s="91"/>
      <c r="G31" s="91"/>
      <c r="H31" s="155">
        <f>H32+H33</f>
        <v>26145</v>
      </c>
      <c r="I31" s="155"/>
      <c r="J31" s="156"/>
      <c r="K31" s="157"/>
    </row>
    <row r="32" spans="1:11" ht="30">
      <c r="A32" s="90" t="s">
        <v>283</v>
      </c>
      <c r="B32" s="93" t="s">
        <v>288</v>
      </c>
      <c r="C32" s="93" t="s">
        <v>289</v>
      </c>
      <c r="D32" s="94">
        <v>924</v>
      </c>
      <c r="E32" s="93" t="s">
        <v>276</v>
      </c>
      <c r="F32" s="93" t="s">
        <v>290</v>
      </c>
      <c r="G32" s="93" t="s">
        <v>368</v>
      </c>
      <c r="H32" s="110">
        <v>17430</v>
      </c>
      <c r="I32" s="110"/>
      <c r="J32" s="156"/>
      <c r="K32" s="157"/>
    </row>
    <row r="33" spans="1:11" ht="30">
      <c r="A33" s="90" t="s">
        <v>283</v>
      </c>
      <c r="B33" s="93" t="s">
        <v>288</v>
      </c>
      <c r="C33" s="93" t="s">
        <v>291</v>
      </c>
      <c r="D33" s="94">
        <v>924</v>
      </c>
      <c r="E33" s="93" t="s">
        <v>276</v>
      </c>
      <c r="F33" s="93" t="s">
        <v>290</v>
      </c>
      <c r="G33" s="93" t="s">
        <v>368</v>
      </c>
      <c r="H33" s="110">
        <v>8715</v>
      </c>
      <c r="I33" s="110"/>
      <c r="J33" s="156"/>
      <c r="K33" s="157"/>
    </row>
    <row r="34" spans="1:11" ht="15.75" hidden="1">
      <c r="A34" s="90"/>
      <c r="B34" s="91" t="s">
        <v>335</v>
      </c>
      <c r="C34" s="91"/>
      <c r="D34" s="92"/>
      <c r="E34" s="91"/>
      <c r="F34" s="91"/>
      <c r="G34" s="91"/>
      <c r="H34" s="155">
        <f>H37+H35+H36</f>
        <v>0</v>
      </c>
      <c r="I34" s="155">
        <f>I37+I35+I36</f>
        <v>0</v>
      </c>
      <c r="J34" s="155">
        <f>J37+J35+J36</f>
        <v>0</v>
      </c>
      <c r="K34" s="157"/>
    </row>
    <row r="35" spans="1:11" ht="30" hidden="1">
      <c r="A35" s="90" t="s">
        <v>283</v>
      </c>
      <c r="B35" s="93" t="s">
        <v>335</v>
      </c>
      <c r="C35" s="93" t="s">
        <v>336</v>
      </c>
      <c r="D35" s="94">
        <v>924</v>
      </c>
      <c r="E35" s="93" t="s">
        <v>276</v>
      </c>
      <c r="F35" s="93" t="s">
        <v>292</v>
      </c>
      <c r="G35" s="93"/>
      <c r="H35" s="110"/>
      <c r="I35" s="110"/>
      <c r="J35" s="156"/>
      <c r="K35" s="157"/>
    </row>
    <row r="36" spans="1:11" ht="30" hidden="1">
      <c r="A36" s="90" t="s">
        <v>283</v>
      </c>
      <c r="B36" s="93" t="s">
        <v>335</v>
      </c>
      <c r="C36" s="93" t="s">
        <v>337</v>
      </c>
      <c r="D36" s="94">
        <v>924</v>
      </c>
      <c r="E36" s="93" t="s">
        <v>276</v>
      </c>
      <c r="F36" s="93" t="s">
        <v>292</v>
      </c>
      <c r="G36" s="93"/>
      <c r="H36" s="110"/>
      <c r="I36" s="110"/>
      <c r="J36" s="156"/>
      <c r="K36" s="157"/>
    </row>
    <row r="37" spans="1:11" ht="30" hidden="1">
      <c r="A37" s="90" t="s">
        <v>283</v>
      </c>
      <c r="B37" s="93" t="s">
        <v>335</v>
      </c>
      <c r="C37" s="93" t="s">
        <v>338</v>
      </c>
      <c r="D37" s="94">
        <v>924</v>
      </c>
      <c r="E37" s="93" t="s">
        <v>276</v>
      </c>
      <c r="F37" s="93" t="s">
        <v>292</v>
      </c>
      <c r="G37" s="93"/>
      <c r="H37" s="110"/>
      <c r="I37" s="110"/>
      <c r="J37" s="156"/>
      <c r="K37" s="157"/>
    </row>
    <row r="38" spans="1:11" ht="15.75">
      <c r="A38" s="90"/>
      <c r="B38" s="91" t="s">
        <v>293</v>
      </c>
      <c r="C38" s="91"/>
      <c r="D38" s="92"/>
      <c r="E38" s="91"/>
      <c r="F38" s="91"/>
      <c r="G38" s="91"/>
      <c r="H38" s="155">
        <f>H39</f>
        <v>200000</v>
      </c>
      <c r="I38" s="155">
        <f>I39</f>
        <v>0</v>
      </c>
      <c r="J38" s="155">
        <f>J39</f>
        <v>0</v>
      </c>
      <c r="K38" s="157"/>
    </row>
    <row r="39" spans="1:11" ht="30">
      <c r="A39" s="90" t="s">
        <v>283</v>
      </c>
      <c r="B39" s="93" t="s">
        <v>293</v>
      </c>
      <c r="C39" s="93" t="s">
        <v>334</v>
      </c>
      <c r="D39" s="94">
        <v>924</v>
      </c>
      <c r="E39" s="93" t="s">
        <v>276</v>
      </c>
      <c r="F39" s="158" t="s">
        <v>275</v>
      </c>
      <c r="G39" s="158" t="s">
        <v>368</v>
      </c>
      <c r="H39" s="110">
        <v>200000</v>
      </c>
      <c r="I39" s="110"/>
      <c r="J39" s="156"/>
      <c r="K39" s="157"/>
    </row>
    <row r="40" spans="1:12" ht="30" hidden="1">
      <c r="A40" s="90" t="s">
        <v>283</v>
      </c>
      <c r="B40" s="93" t="s">
        <v>293</v>
      </c>
      <c r="C40" s="93" t="s">
        <v>334</v>
      </c>
      <c r="D40" s="94">
        <v>924</v>
      </c>
      <c r="E40" s="93" t="s">
        <v>276</v>
      </c>
      <c r="F40" s="93" t="s">
        <v>275</v>
      </c>
      <c r="G40" s="93"/>
      <c r="H40" s="110"/>
      <c r="I40" s="110"/>
      <c r="J40" s="110"/>
      <c r="L40" s="145"/>
    </row>
    <row r="41" spans="1:10" ht="15.75">
      <c r="A41" s="95"/>
      <c r="B41" s="96"/>
      <c r="C41" s="96"/>
      <c r="D41" s="97"/>
      <c r="E41" s="96"/>
      <c r="F41" s="96"/>
      <c r="G41" s="96"/>
      <c r="H41" s="98"/>
      <c r="I41" s="98"/>
      <c r="J41" s="98"/>
    </row>
    <row r="42" spans="1:8" ht="15.75">
      <c r="A42" s="99"/>
      <c r="B42" s="100"/>
      <c r="C42" s="100"/>
      <c r="D42" s="101"/>
      <c r="E42" s="100"/>
      <c r="F42" s="100"/>
      <c r="G42" s="100"/>
      <c r="H42" s="98"/>
    </row>
    <row r="43" spans="1:10" ht="15.75">
      <c r="A43" s="78" t="s">
        <v>294</v>
      </c>
      <c r="B43" s="102"/>
      <c r="C43" s="102"/>
      <c r="D43" s="102"/>
      <c r="E43" s="102"/>
      <c r="F43" s="102"/>
      <c r="G43" s="102"/>
      <c r="H43" s="195" t="s">
        <v>295</v>
      </c>
      <c r="I43" s="195"/>
      <c r="J43" s="195"/>
    </row>
    <row r="44" spans="1:8" ht="15.75">
      <c r="A44" s="78"/>
      <c r="B44" s="78"/>
      <c r="C44" s="78"/>
      <c r="D44" s="78"/>
      <c r="E44" s="78"/>
      <c r="F44" s="78"/>
      <c r="G44" s="78"/>
      <c r="H44" s="102"/>
    </row>
    <row r="45" spans="1:10" ht="15.75">
      <c r="A45" s="78" t="s">
        <v>296</v>
      </c>
      <c r="B45" s="196" t="s">
        <v>315</v>
      </c>
      <c r="C45" s="196"/>
      <c r="D45" s="196"/>
      <c r="E45" s="196"/>
      <c r="F45" s="196"/>
      <c r="G45" s="196"/>
      <c r="H45" s="196"/>
      <c r="I45" s="196"/>
      <c r="J45" s="196"/>
    </row>
  </sheetData>
  <sheetProtection/>
  <mergeCells count="8">
    <mergeCell ref="H43:J43"/>
    <mergeCell ref="B45:J45"/>
    <mergeCell ref="A4:J4"/>
    <mergeCell ref="A5:J5"/>
    <mergeCell ref="H6:J6"/>
    <mergeCell ref="A7:A8"/>
    <mergeCell ref="B7:F7"/>
    <mergeCell ref="H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23"/>
  <sheetViews>
    <sheetView zoomScalePageLayoutView="0" workbookViewId="0" topLeftCell="A1">
      <selection activeCell="A14" sqref="A14:IV14"/>
    </sheetView>
  </sheetViews>
  <sheetFormatPr defaultColWidth="8.796875" defaultRowHeight="15"/>
  <cols>
    <col min="1" max="1" width="21.296875" style="0" customWidth="1"/>
    <col min="4" max="4" width="9.296875" style="0" customWidth="1"/>
    <col min="6" max="6" width="9.296875" style="0" customWidth="1"/>
    <col min="7" max="7" width="9.59765625" style="0" customWidth="1"/>
  </cols>
  <sheetData>
    <row r="3" spans="1:16" ht="16.5">
      <c r="A3" s="213" t="s">
        <v>262</v>
      </c>
      <c r="B3" s="214"/>
      <c r="C3" s="214"/>
      <c r="D3" s="214"/>
      <c r="E3" s="21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5.75">
      <c r="A4" s="215" t="s">
        <v>263</v>
      </c>
      <c r="B4" s="214"/>
      <c r="C4" s="214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5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6.5">
      <c r="A6" s="216" t="s">
        <v>297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6" ht="16.5">
      <c r="A7" s="216" t="s">
        <v>364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</row>
    <row r="8" spans="1:16" ht="15.75">
      <c r="A8" s="103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217" t="s">
        <v>265</v>
      </c>
      <c r="P8" s="217"/>
    </row>
    <row r="9" spans="1:16" ht="15.75">
      <c r="A9" s="218" t="s">
        <v>298</v>
      </c>
      <c r="B9" s="220" t="s">
        <v>267</v>
      </c>
      <c r="C9" s="221"/>
      <c r="D9" s="222" t="s">
        <v>299</v>
      </c>
      <c r="E9" s="221" t="s">
        <v>300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4"/>
    </row>
    <row r="10" spans="1:16" ht="15.75">
      <c r="A10" s="219"/>
      <c r="B10" s="225" t="s">
        <v>269</v>
      </c>
      <c r="C10" s="212" t="s">
        <v>270</v>
      </c>
      <c r="D10" s="223"/>
      <c r="E10" s="204" t="s">
        <v>301</v>
      </c>
      <c r="F10" s="204" t="s">
        <v>302</v>
      </c>
      <c r="G10" s="204" t="s">
        <v>303</v>
      </c>
      <c r="H10" s="204" t="s">
        <v>304</v>
      </c>
      <c r="I10" s="204" t="s">
        <v>305</v>
      </c>
      <c r="J10" s="204" t="s">
        <v>306</v>
      </c>
      <c r="K10" s="204" t="s">
        <v>307</v>
      </c>
      <c r="L10" s="204" t="s">
        <v>308</v>
      </c>
      <c r="M10" s="204" t="s">
        <v>309</v>
      </c>
      <c r="N10" s="204" t="s">
        <v>310</v>
      </c>
      <c r="O10" s="204" t="s">
        <v>311</v>
      </c>
      <c r="P10" s="204" t="s">
        <v>312</v>
      </c>
    </row>
    <row r="11" spans="1:16" ht="15.75">
      <c r="A11" s="219"/>
      <c r="B11" s="225"/>
      <c r="C11" s="212"/>
      <c r="D11" s="223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1:16" ht="15.75">
      <c r="A12" s="205" t="s">
        <v>273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7"/>
    </row>
    <row r="13" spans="1:16" ht="27">
      <c r="A13" s="106" t="s">
        <v>273</v>
      </c>
      <c r="B13" s="107" t="s">
        <v>71</v>
      </c>
      <c r="C13" s="94" t="s">
        <v>313</v>
      </c>
      <c r="D13" s="108">
        <f>SUM(E13:P13)</f>
        <v>1211119</v>
      </c>
      <c r="E13" s="109"/>
      <c r="F13" s="109"/>
      <c r="G13" s="109">
        <v>1211119</v>
      </c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27" hidden="1">
      <c r="A14" s="106" t="s">
        <v>273</v>
      </c>
      <c r="B14" s="107" t="s">
        <v>71</v>
      </c>
      <c r="C14" s="94" t="s">
        <v>313</v>
      </c>
      <c r="D14" s="108">
        <f>SUM(E14:P14)</f>
        <v>0</v>
      </c>
      <c r="E14" s="109"/>
      <c r="F14" s="109"/>
      <c r="G14" s="109"/>
      <c r="H14" s="110"/>
      <c r="I14" s="109"/>
      <c r="J14" s="109"/>
      <c r="K14" s="109"/>
      <c r="L14" s="109"/>
      <c r="M14" s="109"/>
      <c r="N14" s="109"/>
      <c r="O14" s="109"/>
      <c r="P14" s="109"/>
    </row>
    <row r="15" spans="1:16" ht="27" hidden="1">
      <c r="A15" s="106" t="s">
        <v>273</v>
      </c>
      <c r="B15" s="111" t="s">
        <v>71</v>
      </c>
      <c r="C15" s="112"/>
      <c r="D15" s="113">
        <f>SUM(E15:P15)</f>
        <v>0</v>
      </c>
      <c r="E15" s="117"/>
      <c r="F15" s="114"/>
      <c r="G15" s="115"/>
      <c r="H15" s="116"/>
      <c r="I15" s="114"/>
      <c r="J15" s="114"/>
      <c r="K15" s="114"/>
      <c r="L15" s="114"/>
      <c r="M15" s="114"/>
      <c r="N15" s="114"/>
      <c r="O15" s="114"/>
      <c r="P15" s="114"/>
    </row>
    <row r="16" spans="1:16" ht="15.75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/>
    </row>
    <row r="17" spans="1:16" ht="16.5">
      <c r="A17" s="118" t="s">
        <v>314</v>
      </c>
      <c r="B17" s="119"/>
      <c r="C17" s="119"/>
      <c r="D17" s="120">
        <f aca="true" t="shared" si="0" ref="D17:P17">SUM(D13:D14)</f>
        <v>1211119</v>
      </c>
      <c r="E17" s="120">
        <f t="shared" si="0"/>
        <v>0</v>
      </c>
      <c r="F17" s="120">
        <f t="shared" si="0"/>
        <v>0</v>
      </c>
      <c r="G17" s="120">
        <f t="shared" si="0"/>
        <v>1211119</v>
      </c>
      <c r="H17" s="120">
        <f t="shared" si="0"/>
        <v>0</v>
      </c>
      <c r="I17" s="120">
        <f t="shared" si="0"/>
        <v>0</v>
      </c>
      <c r="J17" s="120">
        <f t="shared" si="0"/>
        <v>0</v>
      </c>
      <c r="K17" s="120">
        <f t="shared" si="0"/>
        <v>0</v>
      </c>
      <c r="L17" s="120">
        <f t="shared" si="0"/>
        <v>0</v>
      </c>
      <c r="M17" s="120">
        <f t="shared" si="0"/>
        <v>0</v>
      </c>
      <c r="N17" s="120">
        <f t="shared" si="0"/>
        <v>0</v>
      </c>
      <c r="O17" s="120">
        <f t="shared" si="0"/>
        <v>0</v>
      </c>
      <c r="P17" s="120">
        <f t="shared" si="0"/>
        <v>0</v>
      </c>
    </row>
    <row r="18" spans="1:16" ht="15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5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6.5">
      <c r="A20" s="57"/>
      <c r="B20" s="57"/>
      <c r="C20" s="57"/>
      <c r="D20" s="211"/>
      <c r="E20" s="211"/>
      <c r="F20" s="211"/>
      <c r="G20" s="211"/>
      <c r="H20" s="57"/>
      <c r="I20" s="57"/>
      <c r="J20" s="57"/>
      <c r="K20" s="57"/>
      <c r="L20" s="57"/>
      <c r="M20" s="57"/>
      <c r="N20" s="57"/>
      <c r="O20" s="121"/>
      <c r="P20" s="121"/>
    </row>
    <row r="21" spans="1:16" ht="16.5">
      <c r="A21" s="57" t="s">
        <v>294</v>
      </c>
      <c r="B21" s="57"/>
      <c r="C21" s="57"/>
      <c r="D21" s="203" t="s">
        <v>295</v>
      </c>
      <c r="E21" s="203"/>
      <c r="F21" s="203"/>
      <c r="G21" s="203"/>
      <c r="H21" s="203"/>
      <c r="I21" s="203"/>
      <c r="J21" s="203"/>
      <c r="K21" s="203"/>
      <c r="L21" s="57"/>
      <c r="M21" s="57"/>
      <c r="N21" s="57"/>
      <c r="O21" s="57"/>
      <c r="P21" s="57"/>
    </row>
    <row r="22" spans="1:16" ht="16.5">
      <c r="A22" s="57"/>
      <c r="B22" s="57"/>
      <c r="C22" s="57"/>
      <c r="D22" s="211"/>
      <c r="E22" s="211"/>
      <c r="F22" s="211"/>
      <c r="G22" s="211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6.5">
      <c r="A23" s="57" t="s">
        <v>296</v>
      </c>
      <c r="B23" s="57"/>
      <c r="C23" s="57"/>
      <c r="D23" s="203" t="s">
        <v>315</v>
      </c>
      <c r="E23" s="203"/>
      <c r="F23" s="203"/>
      <c r="G23" s="203"/>
      <c r="H23" s="203"/>
      <c r="I23" s="203"/>
      <c r="J23" s="203"/>
      <c r="K23" s="203"/>
      <c r="L23" s="57"/>
      <c r="M23" s="57"/>
      <c r="N23" s="57"/>
      <c r="O23" s="57"/>
      <c r="P23" s="57"/>
    </row>
  </sheetData>
  <sheetProtection/>
  <mergeCells count="29">
    <mergeCell ref="A3:E3"/>
    <mergeCell ref="A4:C4"/>
    <mergeCell ref="A6:P6"/>
    <mergeCell ref="A7:P7"/>
    <mergeCell ref="O8:P8"/>
    <mergeCell ref="A9:A11"/>
    <mergeCell ref="B9:C9"/>
    <mergeCell ref="D9:D11"/>
    <mergeCell ref="E9:P9"/>
    <mergeCell ref="B10:B11"/>
    <mergeCell ref="M10:M11"/>
    <mergeCell ref="N10:N11"/>
    <mergeCell ref="O10:O11"/>
    <mergeCell ref="C10:C11"/>
    <mergeCell ref="E10:E11"/>
    <mergeCell ref="F10:F11"/>
    <mergeCell ref="G10:G11"/>
    <mergeCell ref="H10:H11"/>
    <mergeCell ref="I10:I11"/>
    <mergeCell ref="D23:K23"/>
    <mergeCell ref="P10:P11"/>
    <mergeCell ref="A12:P12"/>
    <mergeCell ref="A16:P16"/>
    <mergeCell ref="D20:G20"/>
    <mergeCell ref="D21:K21"/>
    <mergeCell ref="D22:G22"/>
    <mergeCell ref="J10:J11"/>
    <mergeCell ref="K10:K11"/>
    <mergeCell ref="L10:L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2"/>
  <sheetViews>
    <sheetView tabSelected="1" zoomScalePageLayoutView="0" workbookViewId="0" topLeftCell="A1">
      <selection activeCell="D29" sqref="D29:K29"/>
    </sheetView>
  </sheetViews>
  <sheetFormatPr defaultColWidth="8.796875" defaultRowHeight="15"/>
  <cols>
    <col min="1" max="1" width="7.69921875" style="0" customWidth="1"/>
    <col min="2" max="2" width="19.296875" style="0" customWidth="1"/>
    <col min="3" max="3" width="10.5" style="0" customWidth="1"/>
    <col min="4" max="4" width="9.8984375" style="0" customWidth="1"/>
    <col min="6" max="7" width="9.3984375" style="0" customWidth="1"/>
  </cols>
  <sheetData>
    <row r="2" spans="1:16" ht="16.5">
      <c r="A2" s="213" t="s">
        <v>262</v>
      </c>
      <c r="B2" s="213"/>
      <c r="C2" s="213"/>
      <c r="D2" s="213"/>
      <c r="E2" s="21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.75">
      <c r="A3" s="215" t="s">
        <v>263</v>
      </c>
      <c r="B3" s="215"/>
      <c r="C3" s="215"/>
      <c r="D3" s="215"/>
      <c r="E3" s="215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5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6.5">
      <c r="A5" s="103"/>
      <c r="B5" s="216" t="s">
        <v>316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6" spans="1:16" ht="16.5">
      <c r="A6" s="103"/>
      <c r="B6" s="216" t="s">
        <v>357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6" ht="15.75">
      <c r="A7" s="103"/>
      <c r="B7" s="103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217" t="s">
        <v>265</v>
      </c>
      <c r="P7" s="217"/>
    </row>
    <row r="8" spans="1:16" ht="15.75">
      <c r="A8" s="231" t="s">
        <v>372</v>
      </c>
      <c r="B8" s="231" t="s">
        <v>267</v>
      </c>
      <c r="C8" s="204" t="s">
        <v>270</v>
      </c>
      <c r="D8" s="204" t="s">
        <v>299</v>
      </c>
      <c r="E8" s="232" t="s">
        <v>300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</row>
    <row r="9" spans="1:16" ht="15.75">
      <c r="A9" s="231"/>
      <c r="B9" s="231"/>
      <c r="C9" s="204"/>
      <c r="D9" s="204"/>
      <c r="E9" s="204" t="s">
        <v>301</v>
      </c>
      <c r="F9" s="204" t="s">
        <v>302</v>
      </c>
      <c r="G9" s="204" t="s">
        <v>303</v>
      </c>
      <c r="H9" s="204" t="s">
        <v>304</v>
      </c>
      <c r="I9" s="204" t="s">
        <v>305</v>
      </c>
      <c r="J9" s="204" t="s">
        <v>306</v>
      </c>
      <c r="K9" s="204" t="s">
        <v>307</v>
      </c>
      <c r="L9" s="204" t="s">
        <v>308</v>
      </c>
      <c r="M9" s="204" t="s">
        <v>309</v>
      </c>
      <c r="N9" s="204" t="s">
        <v>310</v>
      </c>
      <c r="O9" s="204" t="s">
        <v>311</v>
      </c>
      <c r="P9" s="204" t="s">
        <v>312</v>
      </c>
    </row>
    <row r="10" spans="1:16" ht="15.75">
      <c r="A10" s="231"/>
      <c r="B10" s="231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s="163" customFormat="1" ht="15.75">
      <c r="A11" s="226" t="s">
        <v>273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</row>
    <row r="12" spans="1:16" s="163" customFormat="1" ht="15.75" hidden="1">
      <c r="A12" s="122" t="s">
        <v>41</v>
      </c>
      <c r="B12" s="123" t="s">
        <v>317</v>
      </c>
      <c r="C12" s="112" t="s">
        <v>292</v>
      </c>
      <c r="D12" s="115">
        <f aca="true" t="shared" si="0" ref="D12:D24">E12+F12+G12+H12+I12+J12+K12+L12+M12+N12+O12+P12</f>
        <v>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60"/>
    </row>
    <row r="13" spans="1:16" s="163" customFormat="1" ht="15.75" hidden="1">
      <c r="A13" s="122" t="s">
        <v>41</v>
      </c>
      <c r="B13" s="123" t="s">
        <v>318</v>
      </c>
      <c r="C13" s="112" t="s">
        <v>292</v>
      </c>
      <c r="D13" s="115">
        <f t="shared" si="0"/>
        <v>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60"/>
    </row>
    <row r="14" spans="1:16" s="163" customFormat="1" ht="15.75" hidden="1">
      <c r="A14" s="122" t="s">
        <v>41</v>
      </c>
      <c r="B14" s="123" t="s">
        <v>319</v>
      </c>
      <c r="C14" s="112" t="s">
        <v>292</v>
      </c>
      <c r="D14" s="115">
        <f>E14+F14+G14+H14+I14+J14+K14+L14+M14+N14+O14+P14</f>
        <v>0</v>
      </c>
      <c r="E14" s="115"/>
      <c r="F14" s="115"/>
      <c r="G14" s="115"/>
      <c r="H14" s="115"/>
      <c r="I14" s="115"/>
      <c r="J14" s="115"/>
      <c r="K14" s="115"/>
      <c r="L14" s="164"/>
      <c r="M14" s="115"/>
      <c r="N14" s="115"/>
      <c r="O14" s="115"/>
      <c r="P14" s="160"/>
    </row>
    <row r="15" spans="1:16" s="163" customFormat="1" ht="15.75" hidden="1">
      <c r="A15" s="122" t="s">
        <v>41</v>
      </c>
      <c r="B15" s="123" t="s">
        <v>320</v>
      </c>
      <c r="C15" s="112" t="s">
        <v>292</v>
      </c>
      <c r="D15" s="115">
        <f t="shared" si="0"/>
        <v>0</v>
      </c>
      <c r="E15" s="115"/>
      <c r="F15" s="115"/>
      <c r="G15" s="115"/>
      <c r="H15" s="115"/>
      <c r="I15" s="115"/>
      <c r="J15" s="115"/>
      <c r="K15" s="115"/>
      <c r="L15" s="164"/>
      <c r="M15" s="115"/>
      <c r="N15" s="115"/>
      <c r="O15" s="161"/>
      <c r="P15" s="160"/>
    </row>
    <row r="16" spans="1:16" s="163" customFormat="1" ht="15.75" hidden="1">
      <c r="A16" s="122" t="s">
        <v>71</v>
      </c>
      <c r="B16" s="123" t="s">
        <v>93</v>
      </c>
      <c r="C16" s="112" t="s">
        <v>313</v>
      </c>
      <c r="D16" s="110">
        <f t="shared" si="0"/>
        <v>0</v>
      </c>
      <c r="E16" s="110"/>
      <c r="F16" s="110"/>
      <c r="G16" s="110"/>
      <c r="H16" s="110"/>
      <c r="I16" s="110"/>
      <c r="J16" s="165"/>
      <c r="K16" s="110"/>
      <c r="L16" s="166"/>
      <c r="M16" s="110"/>
      <c r="N16" s="110"/>
      <c r="O16" s="165"/>
      <c r="P16" s="110"/>
    </row>
    <row r="17" spans="1:16" s="163" customFormat="1" ht="15.75" hidden="1">
      <c r="A17" s="122" t="s">
        <v>71</v>
      </c>
      <c r="B17" s="123" t="s">
        <v>92</v>
      </c>
      <c r="C17" s="112" t="s">
        <v>313</v>
      </c>
      <c r="D17" s="115">
        <f t="shared" si="0"/>
        <v>0</v>
      </c>
      <c r="E17" s="115"/>
      <c r="F17" s="115"/>
      <c r="G17" s="115"/>
      <c r="H17" s="115"/>
      <c r="I17" s="115"/>
      <c r="J17" s="160"/>
      <c r="K17" s="115"/>
      <c r="L17" s="164"/>
      <c r="M17" s="115"/>
      <c r="N17" s="115"/>
      <c r="O17" s="160"/>
      <c r="P17" s="115"/>
    </row>
    <row r="18" spans="1:16" s="163" customFormat="1" ht="15.75">
      <c r="A18" s="122" t="s">
        <v>71</v>
      </c>
      <c r="B18" s="162" t="s">
        <v>189</v>
      </c>
      <c r="C18" s="112" t="s">
        <v>313</v>
      </c>
      <c r="D18" s="115">
        <f t="shared" si="0"/>
        <v>1011119</v>
      </c>
      <c r="E18" s="115"/>
      <c r="F18" s="115"/>
      <c r="G18" s="115">
        <f>26145+984974</f>
        <v>1011119</v>
      </c>
      <c r="H18" s="115"/>
      <c r="I18" s="115"/>
      <c r="J18" s="160"/>
      <c r="K18" s="115"/>
      <c r="L18" s="164"/>
      <c r="M18" s="115"/>
      <c r="N18" s="115"/>
      <c r="O18" s="160"/>
      <c r="P18" s="160"/>
    </row>
    <row r="19" spans="1:16" s="163" customFormat="1" ht="15.75" hidden="1">
      <c r="A19" s="122" t="s">
        <v>71</v>
      </c>
      <c r="B19" s="162" t="s">
        <v>197</v>
      </c>
      <c r="C19" s="112" t="s">
        <v>342</v>
      </c>
      <c r="D19" s="115">
        <f t="shared" si="0"/>
        <v>0</v>
      </c>
      <c r="E19" s="115"/>
      <c r="F19" s="115"/>
      <c r="G19" s="115"/>
      <c r="H19" s="115"/>
      <c r="I19" s="115"/>
      <c r="J19" s="160"/>
      <c r="K19" s="115"/>
      <c r="L19" s="164"/>
      <c r="M19" s="115"/>
      <c r="N19" s="115"/>
      <c r="O19" s="160"/>
      <c r="P19" s="160"/>
    </row>
    <row r="20" spans="1:16" s="163" customFormat="1" ht="15.75">
      <c r="A20" s="122" t="s">
        <v>71</v>
      </c>
      <c r="B20" s="123" t="s">
        <v>361</v>
      </c>
      <c r="C20" s="112" t="s">
        <v>313</v>
      </c>
      <c r="D20" s="115">
        <f t="shared" si="0"/>
        <v>200000</v>
      </c>
      <c r="E20" s="115"/>
      <c r="F20" s="115"/>
      <c r="G20" s="115">
        <v>200000</v>
      </c>
      <c r="H20" s="115"/>
      <c r="I20" s="115"/>
      <c r="J20" s="160"/>
      <c r="K20" s="115"/>
      <c r="L20" s="164"/>
      <c r="M20" s="115"/>
      <c r="N20" s="115"/>
      <c r="O20" s="160"/>
      <c r="P20" s="115"/>
    </row>
    <row r="21" spans="1:16" ht="15.75" hidden="1">
      <c r="A21" s="122" t="s">
        <v>71</v>
      </c>
      <c r="B21" s="128" t="s">
        <v>322</v>
      </c>
      <c r="C21" s="124" t="s">
        <v>277</v>
      </c>
      <c r="D21" s="115">
        <f t="shared" si="0"/>
        <v>0</v>
      </c>
      <c r="E21" s="125"/>
      <c r="F21" s="125"/>
      <c r="G21" s="125"/>
      <c r="H21" s="125"/>
      <c r="I21" s="125"/>
      <c r="J21" s="127"/>
      <c r="K21" s="125"/>
      <c r="L21" s="126"/>
      <c r="M21" s="125"/>
      <c r="N21" s="125"/>
      <c r="O21" s="127"/>
      <c r="P21" s="127"/>
    </row>
    <row r="22" spans="1:16" ht="15" customHeight="1" hidden="1">
      <c r="A22" s="122" t="s">
        <v>71</v>
      </c>
      <c r="B22" s="128" t="s">
        <v>323</v>
      </c>
      <c r="C22" s="134" t="s">
        <v>324</v>
      </c>
      <c r="D22" s="115">
        <f t="shared" si="0"/>
        <v>0</v>
      </c>
      <c r="E22" s="125"/>
      <c r="F22" s="125"/>
      <c r="G22" s="125"/>
      <c r="H22" s="125"/>
      <c r="I22" s="125"/>
      <c r="J22" s="125"/>
      <c r="K22" s="125"/>
      <c r="L22" s="126"/>
      <c r="M22" s="125"/>
      <c r="N22" s="125"/>
      <c r="O22" s="125"/>
      <c r="P22" s="130"/>
    </row>
    <row r="23" spans="1:16" ht="15.75" hidden="1">
      <c r="A23" s="122" t="s">
        <v>71</v>
      </c>
      <c r="B23" s="131" t="s">
        <v>325</v>
      </c>
      <c r="C23" s="124" t="s">
        <v>326</v>
      </c>
      <c r="D23" s="115">
        <f t="shared" si="0"/>
        <v>0</v>
      </c>
      <c r="E23" s="125"/>
      <c r="F23" s="125"/>
      <c r="G23" s="125"/>
      <c r="H23" s="125"/>
      <c r="I23" s="125"/>
      <c r="J23" s="125"/>
      <c r="K23" s="125"/>
      <c r="L23" s="126"/>
      <c r="M23" s="125"/>
      <c r="N23" s="125"/>
      <c r="O23" s="125"/>
      <c r="P23" s="130"/>
    </row>
    <row r="24" spans="1:16" ht="15.75" hidden="1">
      <c r="A24" s="122" t="s">
        <v>71</v>
      </c>
      <c r="B24" s="131" t="s">
        <v>321</v>
      </c>
      <c r="C24" s="124" t="s">
        <v>290</v>
      </c>
      <c r="D24" s="115">
        <f t="shared" si="0"/>
        <v>0</v>
      </c>
      <c r="E24" s="125"/>
      <c r="F24" s="125"/>
      <c r="G24" s="125"/>
      <c r="H24" s="125"/>
      <c r="I24" s="125"/>
      <c r="J24" s="125"/>
      <c r="K24" s="125"/>
      <c r="L24" s="129"/>
      <c r="M24" s="125"/>
      <c r="N24" s="125"/>
      <c r="O24" s="125"/>
      <c r="P24" s="130"/>
    </row>
    <row r="25" spans="1:16" ht="15.75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ht="15.75">
      <c r="A26" s="230" t="s">
        <v>314</v>
      </c>
      <c r="B26" s="229"/>
      <c r="C26" s="132"/>
      <c r="D26" s="133">
        <f>SUM(D18:D20)</f>
        <v>1211119</v>
      </c>
      <c r="E26" s="133">
        <f aca="true" t="shared" si="1" ref="E26:P26">SUM(E18:E20)</f>
        <v>0</v>
      </c>
      <c r="F26" s="133">
        <f t="shared" si="1"/>
        <v>0</v>
      </c>
      <c r="G26" s="133">
        <f t="shared" si="1"/>
        <v>1211119</v>
      </c>
      <c r="H26" s="133">
        <f t="shared" si="1"/>
        <v>0</v>
      </c>
      <c r="I26" s="133">
        <f t="shared" si="1"/>
        <v>0</v>
      </c>
      <c r="J26" s="133">
        <f t="shared" si="1"/>
        <v>0</v>
      </c>
      <c r="K26" s="133">
        <f t="shared" si="1"/>
        <v>0</v>
      </c>
      <c r="L26" s="133">
        <f t="shared" si="1"/>
        <v>0</v>
      </c>
      <c r="M26" s="133">
        <f t="shared" si="1"/>
        <v>0</v>
      </c>
      <c r="N26" s="133">
        <f t="shared" si="1"/>
        <v>0</v>
      </c>
      <c r="O26" s="133">
        <f t="shared" si="1"/>
        <v>0</v>
      </c>
      <c r="P26" s="133">
        <f t="shared" si="1"/>
        <v>0</v>
      </c>
    </row>
    <row r="27" spans="1:16" ht="15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16.5">
      <c r="A29" s="57" t="s">
        <v>294</v>
      </c>
      <c r="B29" s="57"/>
      <c r="C29" s="57"/>
      <c r="D29" s="203" t="s">
        <v>327</v>
      </c>
      <c r="E29" s="203"/>
      <c r="F29" s="203"/>
      <c r="G29" s="203"/>
      <c r="H29" s="203"/>
      <c r="I29" s="203"/>
      <c r="J29" s="203"/>
      <c r="K29" s="203"/>
      <c r="L29" s="48"/>
      <c r="M29" s="57"/>
      <c r="N29" s="57"/>
      <c r="O29" s="57"/>
      <c r="P29" s="57"/>
    </row>
    <row r="30" spans="1:16" ht="16.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6.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6.5">
      <c r="A32" s="57" t="s">
        <v>296</v>
      </c>
      <c r="B32" s="57"/>
      <c r="C32" s="57"/>
      <c r="D32" s="57"/>
      <c r="E32" s="203" t="s">
        <v>315</v>
      </c>
      <c r="F32" s="203"/>
      <c r="G32" s="203"/>
      <c r="H32" s="203"/>
      <c r="I32" s="203"/>
      <c r="J32" s="203"/>
      <c r="K32" s="203"/>
      <c r="L32" s="57"/>
      <c r="M32" s="57"/>
      <c r="N32" s="57"/>
      <c r="O32" s="57"/>
      <c r="P32" s="57"/>
    </row>
  </sheetData>
  <sheetProtection/>
  <mergeCells count="27">
    <mergeCell ref="M9:M10"/>
    <mergeCell ref="E9:E10"/>
    <mergeCell ref="F9:F10"/>
    <mergeCell ref="G9:G10"/>
    <mergeCell ref="J9:J10"/>
    <mergeCell ref="K9:K10"/>
    <mergeCell ref="L9:L10"/>
    <mergeCell ref="A2:E2"/>
    <mergeCell ref="A3:E3"/>
    <mergeCell ref="B5:P5"/>
    <mergeCell ref="B6:P6"/>
    <mergeCell ref="O7:P7"/>
    <mergeCell ref="A8:A10"/>
    <mergeCell ref="B8:B10"/>
    <mergeCell ref="C8:C10"/>
    <mergeCell ref="D8:D10"/>
    <mergeCell ref="E8:P8"/>
    <mergeCell ref="D29:K29"/>
    <mergeCell ref="E32:K32"/>
    <mergeCell ref="N9:N10"/>
    <mergeCell ref="O9:O10"/>
    <mergeCell ref="P9:P10"/>
    <mergeCell ref="A11:P11"/>
    <mergeCell ref="A25:P25"/>
    <mergeCell ref="A26:B26"/>
    <mergeCell ref="H9:H10"/>
    <mergeCell ref="I9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Пользователь Windows</cp:lastModifiedBy>
  <cp:lastPrinted>2021-03-26T06:27:43Z</cp:lastPrinted>
  <dcterms:created xsi:type="dcterms:W3CDTF">1996-11-30T09:08:12Z</dcterms:created>
  <dcterms:modified xsi:type="dcterms:W3CDTF">2021-03-29T11:37:03Z</dcterms:modified>
  <cp:category/>
  <cp:version/>
  <cp:contentType/>
  <cp:contentStatus/>
</cp:coreProperties>
</file>