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80" tabRatio="934" activeTab="4"/>
  </bookViews>
  <sheets>
    <sheet name="Доходы" sheetId="1" r:id="rId1"/>
    <sheet name="Изменения" sheetId="2" r:id="rId2"/>
    <sheet name="распред-1" sheetId="3" r:id="rId3"/>
    <sheet name="Вед-2" sheetId="4" r:id="rId4"/>
    <sheet name="Источ-3" sheetId="5" r:id="rId5"/>
    <sheet name="Роспись" sheetId="6" r:id="rId6"/>
    <sheet name="КП по расходым" sheetId="7" r:id="rId7"/>
    <sheet name="КП по доходам" sheetId="8" r:id="rId8"/>
  </sheets>
  <definedNames>
    <definedName name="_xlnm.Print_Titles" localSheetId="3">'Вед-2'!$12:$13</definedName>
    <definedName name="_xlnm.Print_Titles" localSheetId="0">'Доходы'!$7:$9</definedName>
    <definedName name="_xlnm.Print_Titles" localSheetId="1">'Изменения'!$5:$7</definedName>
    <definedName name="_xlnm.Print_Titles" localSheetId="2">'распред-1'!$12:$14</definedName>
    <definedName name="_xlnm.Print_Area" localSheetId="3">'Вед-2'!$A$1:$H$74</definedName>
  </definedNames>
  <calcPr fullCalcOnLoad="1" fullPrecision="0"/>
</workbook>
</file>

<file path=xl/sharedStrings.xml><?xml version="1.0" encoding="utf-8"?>
<sst xmlns="http://schemas.openxmlformats.org/spreadsheetml/2006/main" count="1244" uniqueCount="348">
  <si>
    <t>Руководство и управление в сфере установленных функций органов местного самоуправления (центральный аппарат)</t>
  </si>
  <si>
    <t>Пенсионное обеспечение лиц, замещавших должности муниципальной службы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</si>
  <si>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</si>
  <si>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</t>
  </si>
  <si>
    <t>ЦСР</t>
  </si>
  <si>
    <t>Уменьшение прочих остатков денежных средств бюджетов</t>
  </si>
  <si>
    <t>Наименование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</si>
  <si>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</si>
  <si>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</si>
  <si>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№ 2</t>
  </si>
  <si>
    <t>Ведомственная структура расходов</t>
  </si>
  <si>
    <t>РЗ</t>
  </si>
  <si>
    <t>ВР</t>
  </si>
  <si>
    <t>1</t>
  </si>
  <si>
    <t>3</t>
  </si>
  <si>
    <t>5</t>
  </si>
  <si>
    <t>Приложение № 1</t>
  </si>
  <si>
    <t>Благоустройство</t>
  </si>
  <si>
    <t>Уличное освещение</t>
  </si>
  <si>
    <t>Прочие межбюджетные трансферты общего характера</t>
  </si>
  <si>
    <t>СПРАВОЧНО</t>
  </si>
  <si>
    <t>ОБЪЕМ</t>
  </si>
  <si>
    <t>ПОСТУПЛЕНИЙ ДОХОДОВ БЮДЖЕТА</t>
  </si>
  <si>
    <t>Налог на доходы физических лиц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</si>
  <si>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</si>
  <si>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</si>
  <si>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</si>
  <si>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</si>
  <si>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Непрограммные направления деятельности</t>
  </si>
  <si>
    <t>Государственная регистрация актов гражданского состояния</t>
  </si>
  <si>
    <t>ИСТОЧНИКИ ФИНАНСИРОВАНИЯ ДЕФИЦИТА БЮДЖЕТА</t>
  </si>
  <si>
    <t>Код бюджетной классификации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</si>
  <si>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</si>
  <si>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</si>
  <si>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</si>
  <si>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</si>
  <si>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</si>
  <si>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</si>
  <si>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</si>
  <si>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</si>
  <si>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100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</si>
  <si>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</si>
  <si>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</si>
  <si>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</si>
  <si>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</si>
  <si>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СОЦИАЛЬНАЯ ПОЛИТИКА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</si>
  <si>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</si>
  <si>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</si>
  <si>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</si>
  <si>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</si>
  <si>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</si>
  <si>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500</t>
  </si>
  <si>
    <t>НАЛОГОВЫЕ И НЕНАЛОГОВЫЕ ДОХОДЫ</t>
  </si>
  <si>
    <t>НАЛОГИ НА ПРИБЫЛЬ, ДОХОДЫ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</si>
  <si>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</si>
  <si>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</si>
  <si>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</si>
  <si>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</si>
  <si>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</si>
  <si>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</si>
  <si>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</si>
  <si>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(не утверждается решением Совета в виде приложения)</t>
  </si>
  <si>
    <t>КЦСР</t>
  </si>
  <si>
    <t>КВР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</si>
  <si>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</si>
  <si>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</si>
  <si>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</si>
  <si>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НАИМЕНОВАНИЕ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</si>
  <si>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</si>
  <si>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</si>
  <si>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01</t>
  </si>
  <si>
    <t>04</t>
  </si>
  <si>
    <t>13</t>
  </si>
  <si>
    <t>НАЦИОНАЛЬНАЯ ЭКОНОМИКА</t>
  </si>
  <si>
    <t>Дорожное хозяйство (дорожные фонды)</t>
  </si>
  <si>
    <t>09</t>
  </si>
  <si>
    <t>05</t>
  </si>
  <si>
    <t>03</t>
  </si>
  <si>
    <t>10</t>
  </si>
  <si>
    <t>14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</si>
  <si>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</si>
  <si>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</si>
  <si>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</si>
  <si>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</si>
  <si>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</si>
  <si>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</si>
  <si>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</si>
  <si>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городских поселений</t>
  </si>
  <si>
    <t>1 11 05035 13 0000 120</t>
  </si>
  <si>
    <t>1 11 09045 13 0000 120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</si>
  <si>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</si>
  <si>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</si>
  <si>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Уменьшение прочих остатков денежных средств бюджетов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</si>
  <si>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</si>
  <si>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</si>
  <si>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</si>
  <si>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</si>
  <si>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99 0 00 00000</t>
  </si>
  <si>
    <t>99 0 00 51180</t>
  </si>
  <si>
    <t>99 0 00 59300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</si>
  <si>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</t>
  </si>
  <si>
    <t>99 0 00 64010</t>
  </si>
  <si>
    <t>Межбюджетные трансферты на осуществление переданных полномочий по осуществлению внешнего муниципального финансового контроля</t>
  </si>
  <si>
    <t>99 0 00 64030</t>
  </si>
  <si>
    <t>99 0 00 73150</t>
  </si>
  <si>
    <t>99 0 00 92040</t>
  </si>
  <si>
    <t>99 0 00 94100</t>
  </si>
  <si>
    <t>99 0 00 94910</t>
  </si>
  <si>
    <t>99 0 00 97010</t>
  </si>
  <si>
    <t>99 0 00 97020</t>
  </si>
  <si>
    <t>Условно утверждаемые (утвержденные) расходы</t>
  </si>
  <si>
    <t>99 0 00 99990</t>
  </si>
  <si>
    <t>99</t>
  </si>
  <si>
    <t>1 08 04020 01 0000 110</t>
  </si>
  <si>
    <t>Доходы от компенсации затрат государства</t>
  </si>
  <si>
    <t>Глава местной администрации (исполнительно-распорядительного органа муниципального образования)</t>
  </si>
  <si>
    <t>99 0 00 92080</t>
  </si>
  <si>
    <t>2020 год</t>
  </si>
  <si>
    <t>Земельный налог с организаций, обладающих земельным участком, расположенным в границах городских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</si>
  <si>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</si>
  <si>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</si>
  <si>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Содержание автомобильных дорог общего пользования местного значения</t>
  </si>
  <si>
    <t>99 0 00 05140</t>
  </si>
  <si>
    <t>Закупка товаров, работ и услуг для обеспечения государственных (муниципальных) нужд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</si>
  <si>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</si>
  <si>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Проведение технической инвентаризации автомобильных дорог местного значения.</t>
  </si>
  <si>
    <t>99 0 00 05400</t>
  </si>
  <si>
    <t>2021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</si>
  <si>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</si>
  <si>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</si>
  <si>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</si>
  <si>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мероприятия по благоустройству городских округов и поселений</t>
  </si>
  <si>
    <t>99 0 00 97050</t>
  </si>
  <si>
    <t>1 13 02065 13 0000 130</t>
  </si>
  <si>
    <t>2022 год</t>
  </si>
  <si>
    <t>Код</t>
  </si>
  <si>
    <t>Сумма (рублей)</t>
  </si>
  <si>
    <t/>
  </si>
  <si>
    <t>2</t>
  </si>
  <si>
    <t>4</t>
  </si>
  <si>
    <t>1 00 00000 00 0000 000</t>
  </si>
  <si>
    <t>1 01 00000 00 0000 000</t>
  </si>
  <si>
    <t>1 01 02000 01 0000 110</t>
  </si>
  <si>
    <t>1 01 02010 01 0000 110</t>
  </si>
  <si>
    <t>1 01 02030 01 0000 110</t>
  </si>
  <si>
    <t>1 03 00000 00 0000 000</t>
  </si>
  <si>
    <t>1 03 02000 01 0000 110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</si>
  <si>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</si>
  <si>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</si>
  <si>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</si>
  <si>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</si>
  <si>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</si>
  <si>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</si>
  <si>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</si>
  <si>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</si>
  <si>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</si>
  <si>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1 06 01000 00 0000 110</t>
  </si>
  <si>
    <t>1 06 01030 13 0000 110</t>
  </si>
  <si>
    <t>1 06 06000 00 0000 110</t>
  </si>
  <si>
    <t>1 06 06033 13 0000 110</t>
  </si>
  <si>
    <t>1 06 06043 13 0000 110</t>
  </si>
  <si>
    <t>1 08 00000 00 0000 000</t>
  </si>
  <si>
    <t>1 08 04000 01 0000 110</t>
  </si>
  <si>
    <t>1 11 00000 00 0000 000</t>
  </si>
  <si>
    <t>1 11 05000 00 0000 120</t>
  </si>
  <si>
    <t>1 11 05013 13 0000 120</t>
  </si>
  <si>
    <t>1 11 09000 00 0000 120</t>
  </si>
  <si>
    <t>1 13 00000 00 0000 000</t>
  </si>
  <si>
    <t>1 13 02000 00 0000 130</t>
  </si>
  <si>
    <t>1 14 00000 00 0000 000</t>
  </si>
  <si>
    <t>1 14 06000 00 0000 430</t>
  </si>
  <si>
    <t>1 14 06013 13 0000 430</t>
  </si>
  <si>
    <t>2 00 00000 00 0000 000</t>
  </si>
  <si>
    <t>2 02 00000 00 0000 000</t>
  </si>
  <si>
    <t>2 02 10000 00 0000 150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</si>
  <si>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</si>
  <si>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</si>
  <si>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</si>
  <si>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</si>
  <si>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</si>
  <si>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</si>
  <si>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2 02 30000 00 0000 150</t>
  </si>
  <si>
    <t>2 02 30024 13 0000 150</t>
  </si>
  <si>
    <t>2 02 35118 13 0000 150</t>
  </si>
  <si>
    <t>2 02 35930 13 0000 150</t>
  </si>
  <si>
    <t>2 02 40000 00 0000 150</t>
  </si>
  <si>
    <t>Иные межбюджетные трансферты</t>
  </si>
  <si>
    <t>2 02 49999 13 0000 150</t>
  </si>
  <si>
    <t>ВСЕГО ДОХОДОВ</t>
  </si>
  <si>
    <t>000</t>
  </si>
  <si>
    <t>Поддержка муниципальных программ формирования современной городской среды</t>
  </si>
  <si>
    <t>99 0 F2 55550</t>
  </si>
  <si>
    <t>МУНИЦИПАЛЬНОГО ОБРАЗОВАНИЯ ГОРОДСКОГО ПОСЕЛЕНИЯ "МЕЖДУРЕЧЕНСК" НА 2020 ГОД И ПЛАНОВЫЙ  ПЕРИОД 2021 И 2022 ГОДОВ</t>
  </si>
  <si>
    <t xml:space="preserve">Распределение бюджетных ассигнований на 2020 год  и плановый период 2021 и 2022 годов по целевым статьям                               (непрограммным направлениям деятельности), группам видов расходов классификации расходов </t>
  </si>
  <si>
    <t>ВСЕГО</t>
  </si>
  <si>
    <t>МЕЖБЮДЖЕТНЫЕ ТРАНСФЕРТЫ ОБЩЕГО ХАРАКТЕРА БЮДЖЕТАМ БЮДЖЕТНОЙ СИСТЕМЫ РОССИЙСКОЙ ФЕДЕРАЦИИ</t>
  </si>
  <si>
    <t>бюджета муниципального образования городского поселения "Междуреченск" на 2020 год и плановый период 2021 и 2022 годов</t>
  </si>
  <si>
    <t>МУНИЦИПАЛЬНОГО ОБРАЗОВАНИЯ ГОРОДСКОГО ПОСЕЛЕНИЯ "МЕЖДУРЕЧЕНСК" НА 2020 ГОД И ПЛАНОВЫЙ ПЕРИОД 2021 И 2022 ГОДОВ</t>
  </si>
  <si>
    <t>2 02 29999 13 0000 150</t>
  </si>
  <si>
    <t>Мероприятия по ликвидации последствий чрезвычайных ситуаций и стихийных бедствий</t>
  </si>
  <si>
    <t>99 0 00 05470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</si>
  <si>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</si>
  <si>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</si>
  <si>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924 01 00 00 00 00 0000 000</t>
  </si>
  <si>
    <t>924 01 05 00 00 00 0000 000</t>
  </si>
  <si>
    <t>924 01 05 00 00 00 0000 500</t>
  </si>
  <si>
    <t>924 01 05 02 00 00 0000 500</t>
  </si>
  <si>
    <t>924 01 05 02 01 00 0000 510</t>
  </si>
  <si>
    <t>924 01 05 02 01 13 0000 510</t>
  </si>
  <si>
    <t>924 01 05 00 00 00 0000 600</t>
  </si>
  <si>
    <t>924 01 05 02 00 00 0000 600</t>
  </si>
  <si>
    <t>924 01 05 02 01 00 0000 610</t>
  </si>
  <si>
    <t>924 01 05 02 01 13 0000 610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</si>
  <si>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ст. 6, 7 и ст.8 Закона Республики К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</si>
  <si>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</si>
  <si>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</si>
  <si>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</si>
  <si>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</si>
  <si>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</si>
  <si>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</si>
  <si>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</si>
  <si>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</si>
  <si>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</si>
  <si>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</si>
  <si>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</si>
  <si>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</si>
  <si>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</si>
  <si>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</si>
  <si>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</si>
  <si>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</si>
  <si>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</si>
  <si>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</si>
  <si>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</si>
  <si>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</si>
  <si>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</si>
  <si>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</si>
  <si>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</si>
  <si>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</si>
  <si>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2 02 25555 00 0000 150</t>
  </si>
  <si>
    <t>Субсидии бюджетам на реализацию программ формирования современной городской среды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</si>
  <si>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</si>
  <si>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</si>
  <si>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</si>
  <si>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</si>
  <si>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</si>
  <si>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</si>
  <si>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2 02 35930 00 0000 150</t>
  </si>
  <si>
    <t>Субвенции бюджетам на государственную регистрацию актов гражданского состояния</t>
  </si>
  <si>
    <t>2 02 49999 00 0000 150</t>
  </si>
  <si>
    <t>Прочие межбюджетные трансферты, передаваемые бюджетам</t>
  </si>
  <si>
    <t>Разработка генеральных планов землепользования и застройки</t>
  </si>
  <si>
    <t>99 0 00 S2410</t>
  </si>
  <si>
    <t>Другие вопросы в области национальной экономики</t>
  </si>
  <si>
    <t>12</t>
  </si>
  <si>
    <t>Изменения</t>
  </si>
  <si>
    <t>Финансовое управление МР"Удорский"</t>
  </si>
  <si>
    <t>(наименование органа, исполняющего бюджет)</t>
  </si>
  <si>
    <t xml:space="preserve">Роспись на сумму изменений             </t>
  </si>
  <si>
    <t>в рублях</t>
  </si>
  <si>
    <t>ПБС (кратко)</t>
  </si>
  <si>
    <t>КБК</t>
  </si>
  <si>
    <t>КФСР</t>
  </si>
  <si>
    <t>КВСР</t>
  </si>
  <si>
    <t>Код цели</t>
  </si>
  <si>
    <t>1. Администрация городского поселения "Междуреченск"</t>
  </si>
  <si>
    <t>0104</t>
  </si>
  <si>
    <t>Администрация городского поселения "Междуреченск"</t>
  </si>
  <si>
    <t>9900092040</t>
  </si>
  <si>
    <t>122</t>
  </si>
  <si>
    <t>1.00000.000</t>
  </si>
  <si>
    <t>244</t>
  </si>
  <si>
    <t>1.99000.223</t>
  </si>
  <si>
    <t>851</t>
  </si>
  <si>
    <t>852</t>
  </si>
  <si>
    <t>1.00000.223</t>
  </si>
  <si>
    <t>9900073150</t>
  </si>
  <si>
    <t>129</t>
  </si>
  <si>
    <t>121</t>
  </si>
  <si>
    <t>9900092080</t>
  </si>
  <si>
    <t xml:space="preserve">Администрация городского поселения "Междуреченск" </t>
  </si>
  <si>
    <t>9900051180</t>
  </si>
  <si>
    <t>19-365</t>
  </si>
  <si>
    <t>R19M01.25118</t>
  </si>
  <si>
    <t>R99M02.25118</t>
  </si>
  <si>
    <t>0412</t>
  </si>
  <si>
    <t>9900005180</t>
  </si>
  <si>
    <t>6.00000.000</t>
  </si>
  <si>
    <t>9900005380</t>
  </si>
  <si>
    <t>0113</t>
  </si>
  <si>
    <t>9900094100</t>
  </si>
  <si>
    <t>0503</t>
  </si>
  <si>
    <t>Главный бухгалтер</t>
  </si>
  <si>
    <t>Кассовый план на сумму изменений по доходам</t>
  </si>
  <si>
    <t>Всего:</t>
  </si>
  <si>
    <t>в том числе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</si>
  <si>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</si>
  <si>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</si>
  <si>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</si>
  <si>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</si>
  <si>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</si>
  <si>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</si>
  <si>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</si>
  <si>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</si>
  <si>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</si>
  <si>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</si>
  <si>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</si>
  <si>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</si>
  <si>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924</t>
  </si>
  <si>
    <t>2 02 49 999 13 0000 150</t>
  </si>
  <si>
    <t>Итого</t>
  </si>
  <si>
    <t>Т.И.Соснина</t>
  </si>
  <si>
    <t>Кассовый план по расходам на сумму изменений</t>
  </si>
  <si>
    <t>Наименование юридического лица</t>
  </si>
  <si>
    <t>853</t>
  </si>
  <si>
    <t>20-55550-00000-00000</t>
  </si>
  <si>
    <t>к Решению  Совета муниципального образования городского поселения "Междуреченск"</t>
  </si>
  <si>
    <t>"О внесении изменений и дополнений в Решение Совета</t>
  </si>
  <si>
    <t>муниципального образования городского поселения "Междуреченск"</t>
  </si>
  <si>
    <t xml:space="preserve">   "О  бюджете  муниципального  образования городского поселения "Междуреченск"</t>
  </si>
  <si>
    <t xml:space="preserve"> на 2020 год и плановый период 2021 и 2022 годов"</t>
  </si>
  <si>
    <t>Приложение № 3</t>
  </si>
  <si>
    <t>-</t>
  </si>
  <si>
    <t>Администрация городского поселения "Междуреченск" (МБ)</t>
  </si>
  <si>
    <t>Администрация городского поселения "Междуреченск" (РБ)</t>
  </si>
  <si>
    <t>Уточненная сумма</t>
  </si>
  <si>
    <t>Мероприятия в области повышения безопасности дорожного движения</t>
  </si>
  <si>
    <t>99 0 00 05060</t>
  </si>
  <si>
    <t>6</t>
  </si>
  <si>
    <t>Главн. администратор</t>
  </si>
  <si>
    <t>ИЗМЕНЕНИЯ ПО ДОХОДАМ</t>
  </si>
  <si>
    <t xml:space="preserve">МУНИЦИПАЛЬНОГО ОБРАЗОВАНИЯ ГОРОДСКОГО ПОСЕЛЕНИЯ "МЕЖДУРЕЧЕНСК" НА 2020 ГОД </t>
  </si>
  <si>
    <t>по решению Совета городского поселения "Междуреченск" от 12 августа 2020 года № 58-2</t>
  </si>
  <si>
    <t>9900097010</t>
  </si>
  <si>
    <t>99000S2120</t>
  </si>
  <si>
    <t>9900097050</t>
  </si>
  <si>
    <t>И.о.руководителя администрации</t>
  </si>
  <si>
    <t>Л.Г.Кабак</t>
  </si>
  <si>
    <t>по решению Совета городского поселения "Междуреченск" от  12 августа 2020 года № 58-2</t>
  </si>
  <si>
    <t>И.о.руководителя вдминистрации</t>
  </si>
  <si>
    <t xml:space="preserve">                  Л.Г.Кабак</t>
  </si>
  <si>
    <t>7212000.Q02.20</t>
  </si>
  <si>
    <t>Мероприятия в области содействия занятости населения</t>
  </si>
  <si>
    <t>99 0 00 05180</t>
  </si>
  <si>
    <t>Организация временного трудоустройства безработных граждан, испытывающих трудности в поиске работы в возрасте от 18 до 20 лет, имеющих среднее профессиональное образование и ищущих работу впервые</t>
  </si>
  <si>
    <t>99 0 00 05380</t>
  </si>
  <si>
    <t>Проведение дезинфекционных мероприятий на открытых пространствах населенных пунктов МО МР "Удорский" в целях недопущения распространения новой коронавирусной инфекции (COVID-19)</t>
  </si>
  <si>
    <t>99 0 00 S2120</t>
  </si>
  <si>
    <t>от 12 августа 2020 года № 58-2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</si>
</sst>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_)"/>
    <numFmt numFmtId="183" formatCode="General_)"/>
    <numFmt numFmtId="184" formatCode="0.00_)"/>
    <numFmt numFmtId="185" formatCode="0.0_)"/>
    <numFmt numFmtId="186" formatCode="dd\-mmm\-yy_)"/>
    <numFmt numFmtId="187" formatCode="0.0%"/>
    <numFmt numFmtId="188" formatCode="#,##0.0"/>
    <numFmt numFmtId="189" formatCode="\+#,##0;\-#,##0"/>
    <numFmt numFmtId="190" formatCode="#,##0.000"/>
    <numFmt numFmtId="191" formatCode="d/mm/yyyy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#,##0.00_ ;\-#,##0.00\ "/>
    <numFmt numFmtId="197" formatCode="dd\ mmm\ yy"/>
    <numFmt numFmtId="198" formatCode="0.0"/>
    <numFmt numFmtId="199" formatCode="#,##0.00_р_."/>
    <numFmt numFmtId="200" formatCode="[$€-2]\ ###,000_);[Red]\([$€-2]\ ###,000\)"/>
    <numFmt numFmtId="201" formatCode="000000"/>
    <numFmt numFmtId="202" formatCode="?"/>
    <numFmt numFmtId="203" formatCode="[$-FC19]d\ mmmm\ yyyy\ &quot;г.&quot;"/>
  </numFmts>
  <fonts count="78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1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8"/>
      <name val="Courier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2"/>
      <color indexed="8"/>
      <name val="Times New Roman"/>
      <family val="1"/>
    </font>
    <font>
      <b/>
      <sz val="13"/>
      <name val="Book Antiqua"/>
      <family val="1"/>
    </font>
    <font>
      <sz val="13"/>
      <name val="Courier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ourier"/>
      <family val="1"/>
    </font>
    <font>
      <b/>
      <i/>
      <sz val="11"/>
      <name val="Book Antiqua"/>
      <family val="1"/>
    </font>
    <font>
      <i/>
      <sz val="11"/>
      <name val="Book Antiqua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sz val="11"/>
      <color indexed="8"/>
      <name val="Book Antiqua"/>
      <family val="1"/>
    </font>
    <font>
      <sz val="11"/>
      <color indexed="63"/>
      <name val="Book Antiqua"/>
      <family val="1"/>
    </font>
    <font>
      <b/>
      <i/>
      <sz val="12"/>
      <name val="Book Antiqua"/>
      <family val="1"/>
    </font>
    <font>
      <sz val="11"/>
      <color indexed="9"/>
      <name val="Book Antiqua"/>
      <family val="2"/>
    </font>
    <font>
      <sz val="11"/>
      <color indexed="62"/>
      <name val="Book Antiqua"/>
      <family val="2"/>
    </font>
    <font>
      <b/>
      <sz val="11"/>
      <color indexed="63"/>
      <name val="Book Antiqua"/>
      <family val="2"/>
    </font>
    <font>
      <b/>
      <sz val="11"/>
      <color indexed="10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b/>
      <sz val="11"/>
      <color indexed="8"/>
      <name val="Book Antiqua"/>
      <family val="2"/>
    </font>
    <font>
      <b/>
      <sz val="11"/>
      <color indexed="9"/>
      <name val="Book Antiqua"/>
      <family val="2"/>
    </font>
    <font>
      <b/>
      <sz val="18"/>
      <color indexed="62"/>
      <name val="Cambria"/>
      <family val="2"/>
    </font>
    <font>
      <sz val="11"/>
      <color indexed="19"/>
      <name val="Book Antiqua"/>
      <family val="2"/>
    </font>
    <font>
      <sz val="11"/>
      <color indexed="20"/>
      <name val="Book Antiqua"/>
      <family val="2"/>
    </font>
    <font>
      <i/>
      <sz val="11"/>
      <color indexed="23"/>
      <name val="Book Antiqua"/>
      <family val="2"/>
    </font>
    <font>
      <sz val="11"/>
      <color indexed="10"/>
      <name val="Book Antiqua"/>
      <family val="2"/>
    </font>
    <font>
      <sz val="11"/>
      <color indexed="17"/>
      <name val="Book Antiqua"/>
      <family val="2"/>
    </font>
    <font>
      <sz val="12"/>
      <color indexed="10"/>
      <name val="Book Antiqua"/>
      <family val="1"/>
    </font>
    <font>
      <sz val="11"/>
      <color indexed="10"/>
      <name val="Arial Cyr"/>
      <family val="0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Cambria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  <font>
      <sz val="12"/>
      <color rgb="FFFF0000"/>
      <name val="Book Antiqua"/>
      <family val="1"/>
    </font>
    <font>
      <b/>
      <sz val="11"/>
      <color rgb="FFFF0000"/>
      <name val="Book Antiqua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Arial Cyr"/>
      <family val="0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7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7">
    <xf numFmtId="182" fontId="0" fillId="0" borderId="0" xfId="0" applyAlignment="1">
      <alignment/>
    </xf>
    <xf numFmtId="182" fontId="10" fillId="0" borderId="0" xfId="0" applyFont="1" applyAlignment="1">
      <alignment/>
    </xf>
    <xf numFmtId="182" fontId="10" fillId="0" borderId="0" xfId="0" applyFont="1" applyFill="1" applyAlignment="1">
      <alignment/>
    </xf>
    <xf numFmtId="182" fontId="10" fillId="0" borderId="0" xfId="0" applyFont="1" applyAlignment="1">
      <alignment horizontal="right"/>
    </xf>
    <xf numFmtId="182" fontId="9" fillId="0" borderId="0" xfId="0" applyFont="1" applyAlignment="1">
      <alignment/>
    </xf>
    <xf numFmtId="49" fontId="10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Alignment="1" applyProtection="1">
      <alignment vertical="top" wrapText="1"/>
      <protection locked="0"/>
    </xf>
    <xf numFmtId="0" fontId="10" fillId="0" borderId="0" xfId="0" applyNumberFormat="1" applyFont="1" applyFill="1" applyAlignment="1">
      <alignment horizontal="right"/>
    </xf>
    <xf numFmtId="182" fontId="10" fillId="0" borderId="0" xfId="0" applyFont="1" applyAlignment="1">
      <alignment/>
    </xf>
    <xf numFmtId="182" fontId="12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Alignment="1" applyProtection="1">
      <alignment horizontal="right" vertical="center"/>
      <protection locked="0"/>
    </xf>
    <xf numFmtId="182" fontId="10" fillId="0" borderId="0" xfId="0" applyFont="1" applyFill="1" applyAlignment="1">
      <alignment/>
    </xf>
    <xf numFmtId="49" fontId="10" fillId="0" borderId="0" xfId="0" applyNumberFormat="1" applyFont="1" applyFill="1" applyAlignment="1" applyProtection="1">
      <alignment horizontal="right"/>
      <protection locked="0"/>
    </xf>
    <xf numFmtId="49" fontId="10" fillId="0" borderId="0" xfId="0" applyNumberFormat="1" applyFont="1" applyFill="1" applyAlignment="1">
      <alignment horizontal="right"/>
    </xf>
    <xf numFmtId="188" fontId="12" fillId="0" borderId="0" xfId="0" applyNumberFormat="1" applyFont="1" applyAlignment="1">
      <alignment/>
    </xf>
    <xf numFmtId="182" fontId="15" fillId="0" borderId="0" xfId="0" applyFont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vertical="top" wrapText="1"/>
    </xf>
    <xf numFmtId="182" fontId="15" fillId="0" borderId="12" xfId="0" applyFont="1" applyBorder="1" applyAlignment="1">
      <alignment horizontal="right"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Fill="1" applyBorder="1" applyAlignment="1" applyProtection="1">
      <alignment vertical="top" wrapText="1"/>
      <protection locked="0"/>
    </xf>
    <xf numFmtId="182" fontId="15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" fontId="9" fillId="0" borderId="13" xfId="0" applyNumberFormat="1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right" vertical="center"/>
    </xf>
    <xf numFmtId="184" fontId="9" fillId="0" borderId="0" xfId="0" applyNumberFormat="1" applyFont="1" applyAlignment="1">
      <alignment/>
    </xf>
    <xf numFmtId="185" fontId="9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185" fontId="22" fillId="0" borderId="0" xfId="0" applyNumberFormat="1" applyFont="1" applyAlignment="1">
      <alignment/>
    </xf>
    <xf numFmtId="182" fontId="22" fillId="0" borderId="0" xfId="0" applyFont="1" applyAlignment="1">
      <alignment/>
    </xf>
    <xf numFmtId="185" fontId="22" fillId="33" borderId="0" xfId="0" applyNumberFormat="1" applyFont="1" applyFill="1" applyAlignment="1">
      <alignment/>
    </xf>
    <xf numFmtId="182" fontId="22" fillId="33" borderId="0" xfId="0" applyFont="1" applyFill="1" applyAlignment="1">
      <alignment/>
    </xf>
    <xf numFmtId="182" fontId="10" fillId="33" borderId="0" xfId="0" applyFont="1" applyFill="1" applyAlignment="1">
      <alignment/>
    </xf>
    <xf numFmtId="182" fontId="72" fillId="0" borderId="0" xfId="0" applyFont="1" applyAlignment="1">
      <alignment/>
    </xf>
    <xf numFmtId="49" fontId="72" fillId="0" borderId="0" xfId="0" applyNumberFormat="1" applyFont="1" applyFill="1" applyBorder="1" applyAlignment="1" applyProtection="1">
      <alignment horizontal="center"/>
      <protection locked="0"/>
    </xf>
    <xf numFmtId="49" fontId="72" fillId="0" borderId="0" xfId="0" applyNumberFormat="1" applyFont="1" applyFill="1" applyBorder="1" applyAlignment="1" applyProtection="1">
      <alignment vertical="top" wrapText="1"/>
      <protection locked="0"/>
    </xf>
    <xf numFmtId="182" fontId="72" fillId="0" borderId="0" xfId="0" applyFont="1" applyFill="1" applyAlignment="1">
      <alignment/>
    </xf>
    <xf numFmtId="182" fontId="73" fillId="0" borderId="0" xfId="0" applyFont="1" applyFill="1" applyAlignment="1">
      <alignment/>
    </xf>
    <xf numFmtId="182" fontId="70" fillId="0" borderId="0" xfId="0" applyFont="1" applyFill="1" applyAlignment="1">
      <alignment/>
    </xf>
    <xf numFmtId="49" fontId="70" fillId="0" borderId="0" xfId="0" applyNumberFormat="1" applyFont="1" applyFill="1" applyAlignment="1" applyProtection="1">
      <alignment vertical="top" wrapText="1"/>
      <protection locked="0"/>
    </xf>
    <xf numFmtId="182" fontId="70" fillId="0" borderId="0" xfId="0" applyFont="1" applyAlignment="1">
      <alignment/>
    </xf>
    <xf numFmtId="49" fontId="70" fillId="0" borderId="0" xfId="0" applyNumberFormat="1" applyFont="1" applyFill="1" applyAlignment="1" applyProtection="1">
      <alignment horizontal="right" vertical="center"/>
      <protection locked="0"/>
    </xf>
    <xf numFmtId="182" fontId="70" fillId="0" borderId="0" xfId="0" applyFont="1" applyFill="1" applyAlignment="1">
      <alignment/>
    </xf>
    <xf numFmtId="49" fontId="10" fillId="0" borderId="11" xfId="0" applyNumberFormat="1" applyFont="1" applyFill="1" applyBorder="1" applyAlignment="1" applyProtection="1">
      <alignment horizontal="center" vertical="top"/>
      <protection locked="0"/>
    </xf>
    <xf numFmtId="49" fontId="10" fillId="0" borderId="14" xfId="0" applyNumberFormat="1" applyFont="1" applyFill="1" applyBorder="1" applyAlignment="1" applyProtection="1">
      <alignment horizontal="center" vertical="top"/>
      <protection locked="0"/>
    </xf>
    <xf numFmtId="49" fontId="23" fillId="0" borderId="12" xfId="0" applyNumberFormat="1" applyFont="1" applyFill="1" applyBorder="1" applyAlignment="1" applyProtection="1">
      <alignment vertical="top" wrapText="1"/>
      <protection locked="0"/>
    </xf>
    <xf numFmtId="4" fontId="23" fillId="0" borderId="14" xfId="0" applyNumberFormat="1" applyFont="1" applyFill="1" applyBorder="1" applyAlignment="1">
      <alignment horizontal="center" vertical="top"/>
    </xf>
    <xf numFmtId="182" fontId="74" fillId="0" borderId="15" xfId="0" applyFont="1" applyFill="1" applyBorder="1" applyAlignment="1">
      <alignment horizontal="center" vertical="center" wrapText="1"/>
    </xf>
    <xf numFmtId="4" fontId="74" fillId="0" borderId="15" xfId="0" applyNumberFormat="1" applyFont="1" applyFill="1" applyBorder="1" applyAlignment="1">
      <alignment vertical="top" wrapText="1"/>
    </xf>
    <xf numFmtId="4" fontId="75" fillId="0" borderId="15" xfId="0" applyNumberFormat="1" applyFont="1" applyFill="1" applyBorder="1" applyAlignment="1">
      <alignment vertical="top" wrapText="1"/>
    </xf>
    <xf numFmtId="182" fontId="74" fillId="0" borderId="15" xfId="0" applyFont="1" applyFill="1" applyBorder="1" applyAlignment="1">
      <alignment horizontal="center" vertical="center" wrapText="1"/>
    </xf>
    <xf numFmtId="0" fontId="74" fillId="34" borderId="15" xfId="0" applyNumberFormat="1" applyFont="1" applyFill="1" applyBorder="1" applyAlignment="1">
      <alignment horizontal="center" vertical="center" wrapText="1"/>
    </xf>
    <xf numFmtId="0" fontId="76" fillId="0" borderId="16" xfId="0" applyNumberFormat="1" applyFont="1" applyFill="1" applyBorder="1" applyAlignment="1">
      <alignment vertical="center"/>
    </xf>
    <xf numFmtId="182" fontId="74" fillId="0" borderId="17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vertical="top" wrapText="1" shrinkToFit="1"/>
      <protection locked="0"/>
    </xf>
    <xf numFmtId="4" fontId="9" fillId="0" borderId="18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 applyProtection="1">
      <alignment horizontal="left" vertical="top" wrapText="1"/>
      <protection locked="0"/>
    </xf>
    <xf numFmtId="49" fontId="9" fillId="0" borderId="11" xfId="0" applyNumberFormat="1" applyFont="1" applyFill="1" applyBorder="1" applyAlignment="1" applyProtection="1">
      <alignment vertical="top" wrapText="1"/>
      <protection locked="0"/>
    </xf>
    <xf numFmtId="4" fontId="9" fillId="0" borderId="10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 applyProtection="1">
      <alignment vertical="top" wrapText="1"/>
      <protection locked="0"/>
    </xf>
    <xf numFmtId="4" fontId="10" fillId="0" borderId="10" xfId="0" applyNumberFormat="1" applyFont="1" applyFill="1" applyBorder="1" applyAlignment="1">
      <alignment horizontal="center" vertical="top"/>
    </xf>
    <xf numFmtId="49" fontId="23" fillId="0" borderId="11" xfId="0" applyNumberFormat="1" applyFont="1" applyFill="1" applyBorder="1" applyAlignment="1" applyProtection="1">
      <alignment vertical="top" wrapText="1"/>
      <protection locked="0"/>
    </xf>
    <xf numFmtId="4" fontId="23" fillId="0" borderId="10" xfId="0" applyNumberFormat="1" applyFont="1" applyFill="1" applyBorder="1" applyAlignment="1">
      <alignment horizontal="center" vertical="top"/>
    </xf>
    <xf numFmtId="0" fontId="77" fillId="0" borderId="15" xfId="0" applyNumberFormat="1" applyFont="1" applyFill="1" applyBorder="1" applyAlignment="1">
      <alignment horizontal="center" vertical="center" wrapText="1"/>
    </xf>
    <xf numFmtId="4" fontId="74" fillId="34" borderId="15" xfId="0" applyNumberFormat="1" applyFont="1" applyFill="1" applyBorder="1" applyAlignment="1">
      <alignment horizontal="right" vertical="center" wrapText="1"/>
    </xf>
    <xf numFmtId="182" fontId="11" fillId="0" borderId="0" xfId="0" applyFont="1" applyAlignment="1">
      <alignment/>
    </xf>
    <xf numFmtId="182" fontId="74" fillId="0" borderId="15" xfId="0" applyFont="1" applyFill="1" applyBorder="1" applyAlignment="1">
      <alignment horizontal="center" vertical="top" wrapText="1"/>
    </xf>
    <xf numFmtId="182" fontId="74" fillId="0" borderId="15" xfId="0" applyFont="1" applyFill="1" applyBorder="1" applyAlignment="1">
      <alignment vertical="top" wrapText="1"/>
    </xf>
    <xf numFmtId="182" fontId="75" fillId="0" borderId="15" xfId="0" applyFont="1" applyFill="1" applyBorder="1" applyAlignment="1">
      <alignment horizontal="center" vertical="top" wrapText="1"/>
    </xf>
    <xf numFmtId="182" fontId="75" fillId="0" borderId="15" xfId="0" applyFont="1" applyFill="1" applyBorder="1" applyAlignment="1">
      <alignment horizontal="left" vertical="top" wrapText="1"/>
    </xf>
    <xf numFmtId="182" fontId="0" fillId="0" borderId="0" xfId="0" applyFont="1" applyFill="1" applyAlignment="1">
      <alignment vertical="top" wrapText="1"/>
    </xf>
    <xf numFmtId="182" fontId="74" fillId="34" borderId="15" xfId="0" applyFont="1" applyFill="1" applyBorder="1" applyAlignment="1">
      <alignment vertical="center" wrapText="1"/>
    </xf>
    <xf numFmtId="182" fontId="74" fillId="0" borderId="15" xfId="0" applyFont="1" applyFill="1" applyBorder="1" applyAlignment="1">
      <alignment vertical="top" wrapText="1"/>
    </xf>
    <xf numFmtId="182" fontId="74" fillId="0" borderId="15" xfId="0" applyFont="1" applyFill="1" applyBorder="1" applyAlignment="1">
      <alignment horizontal="center" vertical="top" wrapText="1"/>
    </xf>
    <xf numFmtId="182" fontId="74" fillId="0" borderId="15" xfId="0" applyFont="1" applyFill="1" applyBorder="1" applyAlignment="1">
      <alignment horizontal="left" vertical="top" wrapText="1"/>
    </xf>
    <xf numFmtId="4" fontId="74" fillId="0" borderId="15" xfId="0" applyNumberFormat="1" applyFont="1" applyFill="1" applyBorder="1" applyAlignment="1">
      <alignment vertical="top" wrapText="1"/>
    </xf>
    <xf numFmtId="4" fontId="75" fillId="0" borderId="15" xfId="0" applyNumberFormat="1" applyFont="1" applyFill="1" applyBorder="1" applyAlignment="1">
      <alignment vertical="top" wrapText="1"/>
    </xf>
    <xf numFmtId="182" fontId="24" fillId="0" borderId="0" xfId="0" applyFont="1" applyBorder="1" applyAlignment="1">
      <alignment horizontal="left"/>
    </xf>
    <xf numFmtId="182" fontId="25" fillId="0" borderId="0" xfId="0" applyFont="1" applyAlignment="1">
      <alignment/>
    </xf>
    <xf numFmtId="182" fontId="25" fillId="0" borderId="0" xfId="0" applyFont="1" applyAlignment="1">
      <alignment/>
    </xf>
    <xf numFmtId="182" fontId="26" fillId="0" borderId="0" xfId="0" applyFont="1" applyBorder="1" applyAlignment="1">
      <alignment/>
    </xf>
    <xf numFmtId="182" fontId="25" fillId="0" borderId="0" xfId="0" applyFont="1" applyBorder="1" applyAlignment="1">
      <alignment/>
    </xf>
    <xf numFmtId="182" fontId="25" fillId="0" borderId="0" xfId="0" applyFont="1" applyBorder="1" applyAlignment="1">
      <alignment/>
    </xf>
    <xf numFmtId="49" fontId="25" fillId="0" borderId="0" xfId="0" applyNumberFormat="1" applyFont="1" applyAlignment="1">
      <alignment horizontal="left"/>
    </xf>
    <xf numFmtId="182" fontId="25" fillId="0" borderId="0" xfId="0" applyFont="1" applyAlignment="1">
      <alignment wrapText="1"/>
    </xf>
    <xf numFmtId="182" fontId="28" fillId="0" borderId="17" xfId="0" applyFont="1" applyBorder="1" applyAlignment="1">
      <alignment horizontal="center" vertical="center"/>
    </xf>
    <xf numFmtId="182" fontId="29" fillId="0" borderId="17" xfId="0" applyFont="1" applyBorder="1" applyAlignment="1">
      <alignment horizontal="center" vertical="center" wrapText="1"/>
    </xf>
    <xf numFmtId="49" fontId="29" fillId="0" borderId="17" xfId="0" applyNumberFormat="1" applyFont="1" applyBorder="1" applyAlignment="1">
      <alignment horizontal="center" vertical="center" wrapText="1"/>
    </xf>
    <xf numFmtId="182" fontId="30" fillId="0" borderId="19" xfId="0" applyFont="1" applyBorder="1" applyAlignment="1">
      <alignment horizontal="left" vertical="center"/>
    </xf>
    <xf numFmtId="182" fontId="21" fillId="0" borderId="20" xfId="0" applyFont="1" applyBorder="1" applyAlignment="1">
      <alignment vertical="center"/>
    </xf>
    <xf numFmtId="4" fontId="30" fillId="0" borderId="18" xfId="0" applyNumberFormat="1" applyFont="1" applyBorder="1" applyAlignment="1">
      <alignment horizontal="right" vertical="center" wrapText="1"/>
    </xf>
    <xf numFmtId="182" fontId="31" fillId="0" borderId="17" xfId="0" applyFont="1" applyBorder="1" applyAlignment="1">
      <alignment horizontal="left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182" fontId="30" fillId="0" borderId="17" xfId="0" applyFont="1" applyBorder="1" applyAlignment="1">
      <alignment horizontal="center" vertical="center" wrapText="1"/>
    </xf>
    <xf numFmtId="4" fontId="30" fillId="0" borderId="17" xfId="0" applyNumberFormat="1" applyFont="1" applyBorder="1" applyAlignment="1">
      <alignment horizontal="right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182" fontId="31" fillId="0" borderId="17" xfId="0" applyFont="1" applyBorder="1" applyAlignment="1">
      <alignment horizontal="center" vertical="center" wrapText="1"/>
    </xf>
    <xf numFmtId="4" fontId="31" fillId="0" borderId="17" xfId="0" applyNumberFormat="1" applyFont="1" applyBorder="1" applyAlignment="1">
      <alignment horizontal="right" vertical="center" wrapText="1"/>
    </xf>
    <xf numFmtId="182" fontId="32" fillId="0" borderId="17" xfId="0" applyFont="1" applyBorder="1" applyAlignment="1">
      <alignment horizontal="left" vertical="center" wrapText="1"/>
    </xf>
    <xf numFmtId="182" fontId="32" fillId="0" borderId="0" xfId="0" applyFont="1" applyBorder="1" applyAlignment="1">
      <alignment horizontal="left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182" fontId="32" fillId="0" borderId="0" xfId="0" applyFont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right" vertical="center" wrapText="1"/>
    </xf>
    <xf numFmtId="182" fontId="25" fillId="0" borderId="0" xfId="0" applyFont="1" applyAlignment="1">
      <alignment horizontal="right"/>
    </xf>
    <xf numFmtId="182" fontId="15" fillId="0" borderId="0" xfId="0" applyFont="1" applyAlignment="1">
      <alignment/>
    </xf>
    <xf numFmtId="182" fontId="15" fillId="0" borderId="0" xfId="0" applyFont="1" applyAlignment="1">
      <alignment horizontal="center"/>
    </xf>
    <xf numFmtId="182" fontId="15" fillId="0" borderId="0" xfId="0" applyFont="1" applyBorder="1" applyAlignment="1">
      <alignment/>
    </xf>
    <xf numFmtId="49" fontId="12" fillId="0" borderId="17" xfId="0" applyNumberFormat="1" applyFont="1" applyBorder="1" applyAlignment="1">
      <alignment horizontal="left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182" fontId="14" fillId="0" borderId="17" xfId="0" applyFont="1" applyBorder="1" applyAlignment="1">
      <alignment/>
    </xf>
    <xf numFmtId="182" fontId="14" fillId="0" borderId="17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8" fontId="10" fillId="0" borderId="0" xfId="0" applyNumberFormat="1" applyFont="1" applyAlignment="1">
      <alignment horizontal="right"/>
    </xf>
    <xf numFmtId="182" fontId="21" fillId="0" borderId="0" xfId="0" applyFont="1" applyAlignment="1">
      <alignment/>
    </xf>
    <xf numFmtId="182" fontId="0" fillId="0" borderId="17" xfId="0" applyBorder="1" applyAlignment="1">
      <alignment/>
    </xf>
    <xf numFmtId="182" fontId="74" fillId="0" borderId="15" xfId="0" applyFont="1" applyFill="1" applyBorder="1" applyAlignment="1">
      <alignment horizontal="center" vertical="center" wrapText="1"/>
    </xf>
    <xf numFmtId="182" fontId="31" fillId="0" borderId="0" xfId="0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182" fontId="31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/>
    </xf>
    <xf numFmtId="182" fontId="9" fillId="33" borderId="0" xfId="0" applyFont="1" applyFill="1" applyAlignment="1">
      <alignment/>
    </xf>
    <xf numFmtId="49" fontId="10" fillId="0" borderId="17" xfId="0" applyNumberFormat="1" applyFont="1" applyBorder="1" applyAlignment="1">
      <alignment horizontal="center" vertical="center" wrapText="1"/>
    </xf>
    <xf numFmtId="182" fontId="74" fillId="34" borderId="15" xfId="0" applyFont="1" applyFill="1" applyBorder="1" applyAlignment="1">
      <alignment horizontal="left" vertical="top" wrapText="1"/>
    </xf>
    <xf numFmtId="182" fontId="74" fillId="34" borderId="15" xfId="0" applyFont="1" applyFill="1" applyBorder="1" applyAlignment="1">
      <alignment horizontal="center" vertical="top" wrapText="1"/>
    </xf>
    <xf numFmtId="182" fontId="75" fillId="34" borderId="15" xfId="0" applyFont="1" applyFill="1" applyBorder="1" applyAlignment="1">
      <alignment vertical="center" wrapText="1"/>
    </xf>
    <xf numFmtId="182" fontId="75" fillId="34" borderId="15" xfId="0" applyFont="1" applyFill="1" applyBorder="1" applyAlignment="1">
      <alignment horizontal="center" vertical="center" wrapText="1"/>
    </xf>
    <xf numFmtId="4" fontId="75" fillId="34" borderId="15" xfId="0" applyNumberFormat="1" applyFont="1" applyFill="1" applyBorder="1" applyAlignment="1">
      <alignment horizontal="right" vertical="center" wrapText="1"/>
    </xf>
    <xf numFmtId="182" fontId="75" fillId="0" borderId="15" xfId="0" applyFont="1" applyFill="1" applyBorder="1" applyAlignment="1">
      <alignment vertical="top" wrapText="1"/>
    </xf>
    <xf numFmtId="182" fontId="75" fillId="0" borderId="15" xfId="0" applyFont="1" applyFill="1" applyBorder="1" applyAlignment="1">
      <alignment horizontal="center" vertical="center" wrapText="1"/>
    </xf>
    <xf numFmtId="4" fontId="75" fillId="0" borderId="15" xfId="0" applyNumberFormat="1" applyFont="1" applyFill="1" applyBorder="1" applyAlignment="1">
      <alignment horizontal="right" vertical="center" wrapText="1"/>
    </xf>
    <xf numFmtId="182" fontId="75" fillId="34" borderId="15" xfId="0" applyFont="1" applyFill="1" applyBorder="1" applyAlignment="1">
      <alignment horizontal="left" vertical="top" wrapText="1"/>
    </xf>
    <xf numFmtId="182" fontId="10" fillId="0" borderId="17" xfId="0" applyFont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182" fontId="10" fillId="0" borderId="17" xfId="0" applyFont="1" applyBorder="1" applyAlignment="1">
      <alignment horizontal="center" wrapText="1"/>
    </xf>
    <xf numFmtId="4" fontId="10" fillId="0" borderId="17" xfId="0" applyNumberFormat="1" applyFont="1" applyBorder="1" applyAlignment="1">
      <alignment horizontal="center" wrapText="1"/>
    </xf>
    <xf numFmtId="4" fontId="36" fillId="0" borderId="17" xfId="0" applyNumberFormat="1" applyFont="1" applyFill="1" applyBorder="1" applyAlignment="1">
      <alignment horizontal="right" vertical="top" wrapText="1"/>
    </xf>
    <xf numFmtId="4" fontId="10" fillId="0" borderId="17" xfId="0" applyNumberFormat="1" applyFont="1" applyFill="1" applyBorder="1" applyAlignment="1">
      <alignment horizontal="right"/>
    </xf>
    <xf numFmtId="4" fontId="10" fillId="0" borderId="17" xfId="0" applyNumberFormat="1" applyFont="1" applyBorder="1" applyAlignment="1">
      <alignment horizontal="right" wrapText="1"/>
    </xf>
    <xf numFmtId="184" fontId="10" fillId="0" borderId="17" xfId="0" applyNumberFormat="1" applyFont="1" applyBorder="1" applyAlignment="1">
      <alignment horizontal="right" wrapText="1"/>
    </xf>
    <xf numFmtId="49" fontId="31" fillId="0" borderId="18" xfId="0" applyNumberFormat="1" applyFont="1" applyBorder="1" applyAlignment="1">
      <alignment horizontal="center" vertical="center" wrapText="1"/>
    </xf>
    <xf numFmtId="4" fontId="31" fillId="0" borderId="18" xfId="0" applyNumberFormat="1" applyFont="1" applyBorder="1" applyAlignment="1">
      <alignment horizontal="center" vertical="center" wrapText="1"/>
    </xf>
    <xf numFmtId="4" fontId="31" fillId="0" borderId="17" xfId="0" applyNumberFormat="1" applyFont="1" applyBorder="1" applyAlignment="1">
      <alignment horizontal="center" vertical="center" wrapText="1"/>
    </xf>
    <xf numFmtId="4" fontId="32" fillId="0" borderId="17" xfId="0" applyNumberFormat="1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left" vertical="center" wrapText="1"/>
    </xf>
    <xf numFmtId="49" fontId="30" fillId="0" borderId="17" xfId="0" applyNumberFormat="1" applyFont="1" applyBorder="1" applyAlignment="1">
      <alignment horizontal="left" vertical="center" wrapText="1"/>
    </xf>
    <xf numFmtId="182" fontId="74" fillId="34" borderId="15" xfId="0" applyFont="1" applyFill="1" applyBorder="1" applyAlignment="1">
      <alignment horizontal="center" vertical="center" wrapText="1"/>
    </xf>
    <xf numFmtId="182" fontId="74" fillId="34" borderId="15" xfId="0" applyFont="1" applyFill="1" applyBorder="1" applyAlignment="1">
      <alignment horizontal="left" vertical="top" wrapText="1" indent="1"/>
    </xf>
    <xf numFmtId="182" fontId="74" fillId="34" borderId="15" xfId="0" applyFont="1" applyFill="1" applyBorder="1" applyAlignment="1">
      <alignment horizontal="center" vertical="top" wrapText="1"/>
    </xf>
    <xf numFmtId="4" fontId="74" fillId="34" borderId="15" xfId="0" applyNumberFormat="1" applyFont="1" applyFill="1" applyBorder="1" applyAlignment="1">
      <alignment horizontal="right" vertical="center" wrapText="1"/>
    </xf>
    <xf numFmtId="182" fontId="75" fillId="0" borderId="15" xfId="0" applyFont="1" applyFill="1" applyBorder="1" applyAlignment="1">
      <alignment vertical="top" wrapText="1"/>
    </xf>
    <xf numFmtId="182" fontId="75" fillId="0" borderId="15" xfId="0" applyFont="1" applyFill="1" applyBorder="1" applyAlignment="1">
      <alignment horizontal="center" vertical="center" wrapText="1"/>
    </xf>
    <xf numFmtId="4" fontId="75" fillId="0" borderId="15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Alignment="1">
      <alignment horizontal="center" vertical="center" shrinkToFit="1"/>
    </xf>
    <xf numFmtId="182" fontId="74" fillId="0" borderId="15" xfId="0" applyFont="1" applyFill="1" applyBorder="1" applyAlignment="1">
      <alignment horizontal="right" wrapText="1"/>
    </xf>
    <xf numFmtId="49" fontId="9" fillId="0" borderId="0" xfId="0" applyNumberFormat="1" applyFont="1" applyFill="1" applyAlignment="1">
      <alignment wrapText="1"/>
    </xf>
    <xf numFmtId="182" fontId="0" fillId="0" borderId="0" xfId="0" applyAlignment="1">
      <alignment wrapText="1"/>
    </xf>
    <xf numFmtId="0" fontId="15" fillId="0" borderId="0" xfId="0" applyNumberFormat="1" applyFont="1" applyFill="1" applyAlignment="1">
      <alignment horizontal="right"/>
    </xf>
    <xf numFmtId="182" fontId="74" fillId="34" borderId="15" xfId="0" applyFont="1" applyFill="1" applyBorder="1" applyAlignment="1">
      <alignment horizontal="center" vertical="center" wrapText="1"/>
    </xf>
    <xf numFmtId="182" fontId="74" fillId="0" borderId="15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 shrinkToFi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182" fontId="0" fillId="0" borderId="16" xfId="0" applyBorder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2" fontId="18" fillId="0" borderId="0" xfId="0" applyFont="1" applyAlignment="1">
      <alignment horizontal="center" vertical="top" wrapText="1" shrinkToFit="1"/>
    </xf>
    <xf numFmtId="49" fontId="10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20" fillId="0" borderId="22" xfId="0" applyNumberFormat="1" applyFont="1" applyFill="1" applyBorder="1" applyAlignment="1">
      <alignment horizontal="center" vertical="center" wrapText="1"/>
    </xf>
    <xf numFmtId="202" fontId="20" fillId="0" borderId="17" xfId="0" applyNumberFormat="1" applyFont="1" applyFill="1" applyBorder="1" applyAlignment="1">
      <alignment horizontal="center" vertical="center" wrapText="1"/>
    </xf>
    <xf numFmtId="182" fontId="21" fillId="0" borderId="17" xfId="0" applyFont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 wrapText="1"/>
    </xf>
    <xf numFmtId="182" fontId="17" fillId="0" borderId="0" xfId="0" applyFont="1" applyAlignment="1">
      <alignment horizontal="center"/>
    </xf>
    <xf numFmtId="49" fontId="10" fillId="0" borderId="17" xfId="0" applyNumberFormat="1" applyFont="1" applyFill="1" applyBorder="1" applyAlignment="1" applyProtection="1">
      <alignment horizontal="center" vertical="top" wrapText="1" shrinkToFit="1"/>
      <protection locked="0"/>
    </xf>
    <xf numFmtId="182" fontId="0" fillId="0" borderId="17" xfId="0" applyBorder="1" applyAlignment="1">
      <alignment wrapText="1" shrinkToFit="1"/>
    </xf>
    <xf numFmtId="182" fontId="0" fillId="0" borderId="17" xfId="0" applyBorder="1" applyAlignment="1">
      <alignment vertical="top" wrapText="1" shrinkToFit="1"/>
    </xf>
    <xf numFmtId="182" fontId="74" fillId="34" borderId="17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0" applyNumberFormat="1" applyFont="1" applyAlignment="1">
      <alignment horizontal="center" vertical="center" wrapText="1"/>
    </xf>
    <xf numFmtId="182" fontId="25" fillId="0" borderId="12" xfId="0" applyFont="1" applyBorder="1" applyAlignment="1">
      <alignment horizontal="right"/>
    </xf>
    <xf numFmtId="182" fontId="28" fillId="0" borderId="17" xfId="0" applyFont="1" applyBorder="1" applyAlignment="1">
      <alignment horizontal="center" vertical="center" wrapText="1"/>
    </xf>
    <xf numFmtId="182" fontId="28" fillId="0" borderId="23" xfId="0" applyFont="1" applyBorder="1" applyAlignment="1">
      <alignment horizontal="center" vertical="center" wrapText="1"/>
    </xf>
    <xf numFmtId="182" fontId="28" fillId="0" borderId="24" xfId="0" applyFont="1" applyBorder="1" applyAlignment="1">
      <alignment horizontal="center" vertical="center" wrapText="1"/>
    </xf>
    <xf numFmtId="182" fontId="33" fillId="0" borderId="0" xfId="0" applyFont="1" applyBorder="1" applyAlignment="1">
      <alignment horizontal="left" wrapText="1"/>
    </xf>
    <xf numFmtId="182" fontId="15" fillId="0" borderId="0" xfId="0" applyFont="1" applyAlignment="1">
      <alignment wrapText="1"/>
    </xf>
    <xf numFmtId="182" fontId="34" fillId="0" borderId="0" xfId="0" applyFont="1" applyBorder="1" applyAlignment="1">
      <alignment wrapText="1"/>
    </xf>
    <xf numFmtId="182" fontId="14" fillId="0" borderId="0" xfId="0" applyFont="1" applyAlignment="1">
      <alignment horizontal="center"/>
    </xf>
    <xf numFmtId="182" fontId="15" fillId="0" borderId="12" xfId="0" applyFont="1" applyBorder="1" applyAlignment="1">
      <alignment horizontal="right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15" fillId="0" borderId="23" xfId="0" applyFont="1" applyBorder="1" applyAlignment="1">
      <alignment horizontal="center"/>
    </xf>
    <xf numFmtId="182" fontId="15" fillId="0" borderId="24" xfId="0" applyFont="1" applyBorder="1" applyAlignment="1">
      <alignment horizontal="center"/>
    </xf>
    <xf numFmtId="182" fontId="15" fillId="0" borderId="18" xfId="0" applyFont="1" applyBorder="1" applyAlignment="1">
      <alignment horizontal="center" vertical="center"/>
    </xf>
    <xf numFmtId="182" fontId="15" fillId="0" borderId="10" xfId="0" applyFont="1" applyBorder="1" applyAlignment="1">
      <alignment horizontal="center" vertical="center"/>
    </xf>
    <xf numFmtId="182" fontId="15" fillId="0" borderId="25" xfId="0" applyFont="1" applyBorder="1" applyAlignment="1">
      <alignment horizontal="center"/>
    </xf>
    <xf numFmtId="182" fontId="15" fillId="0" borderId="17" xfId="0" applyFont="1" applyBorder="1" applyAlignment="1">
      <alignment horizontal="center" vertical="center" wrapText="1"/>
    </xf>
    <xf numFmtId="182" fontId="15" fillId="0" borderId="17" xfId="0" applyFont="1" applyBorder="1" applyAlignment="1">
      <alignment horizontal="center" vertical="center"/>
    </xf>
    <xf numFmtId="182" fontId="15" fillId="0" borderId="0" xfId="0" applyFont="1" applyBorder="1" applyAlignment="1">
      <alignment horizontal="center" vertical="center" wrapText="1"/>
    </xf>
    <xf numFmtId="182" fontId="10" fillId="0" borderId="0" xfId="0" applyFont="1" applyAlignment="1">
      <alignment horizontal="center"/>
    </xf>
    <xf numFmtId="49" fontId="9" fillId="0" borderId="23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1" fontId="9" fillId="0" borderId="23" xfId="0" applyNumberFormat="1" applyFont="1" applyBorder="1" applyAlignment="1">
      <alignment horizontal="left" vertical="center" wrapText="1"/>
    </xf>
    <xf numFmtId="1" fontId="9" fillId="0" borderId="24" xfId="0" applyNumberFormat="1" applyFont="1" applyBorder="1" applyAlignment="1">
      <alignment horizontal="left" vertical="center" wrapText="1"/>
    </xf>
    <xf numFmtId="1" fontId="9" fillId="0" borderId="25" xfId="0" applyNumberFormat="1" applyFont="1" applyBorder="1" applyAlignment="1">
      <alignment horizontal="left" vertical="center" wrapText="1"/>
    </xf>
    <xf numFmtId="182" fontId="10" fillId="0" borderId="0" xfId="0" applyFont="1" applyAlignment="1">
      <alignment horizontal="right"/>
    </xf>
    <xf numFmtId="49" fontId="10" fillId="0" borderId="17" xfId="0" applyNumberFormat="1" applyFont="1" applyBorder="1" applyAlignment="1">
      <alignment horizontal="center" vertical="center" wrapText="1"/>
    </xf>
    <xf numFmtId="182" fontId="10" fillId="0" borderId="17" xfId="0" applyFont="1" applyBorder="1" applyAlignment="1">
      <alignment horizontal="center" vertical="center"/>
    </xf>
    <xf numFmtId="182" fontId="10" fillId="0" borderId="17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 vertical="center" wrapText="1"/>
    </xf>
    <xf numFmtId="182" fontId="15" fillId="0" borderId="17" xfId="0" applyFont="1" applyBorder="1" applyAlignment="1">
      <alignment wrapText="1"/>
    </xf>
    <xf numFmtId="182" fontId="37" fillId="0" borderId="23" xfId="0" applyFont="1" applyBorder="1" applyAlignment="1">
      <alignment wrapText="1"/>
    </xf>
    <xf numFmtId="182" fontId="37" fillId="0" borderId="24" xfId="0" applyFont="1" applyBorder="1" applyAlignment="1">
      <alignment wrapText="1"/>
    </xf>
    <xf numFmtId="182" fontId="37" fillId="0" borderId="25" xfId="0" applyFont="1" applyBorder="1" applyAlignment="1">
      <alignment wrapText="1"/>
    </xf>
    <xf numFmtId="182" fontId="14" fillId="0" borderId="17" xfId="0" applyFont="1" applyBorder="1" applyAlignment="1">
      <alignment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4"/>
  <sheetViews>
    <sheetView zoomScalePageLayoutView="0" workbookViewId="0" topLeftCell="A49">
      <selection activeCell="C57" sqref="C57"/>
    </sheetView>
  </sheetViews>
  <sheetFormatPr defaultColWidth="8.796875" defaultRowHeight="15"/>
  <cols>
    <col min="1" max="1" width="19.59765625" style="20" customWidth="1"/>
    <col min="2" max="2" width="55.296875" style="21" customWidth="1"/>
    <col min="3" max="3" width="11.19921875" style="19" customWidth="1"/>
    <col min="4" max="5" width="10.3984375" style="19" customWidth="1"/>
    <col min="6" max="16384" width="8.796875" style="19" customWidth="1"/>
  </cols>
  <sheetData>
    <row r="1" spans="1:3" ht="15.75">
      <c r="A1" s="31" t="s">
        <v>20</v>
      </c>
      <c r="B1" s="170"/>
      <c r="C1" s="170"/>
    </row>
    <row r="2" spans="1:3" ht="15.75">
      <c r="A2" s="168" t="s">
        <v>61</v>
      </c>
      <c r="B2" s="169"/>
      <c r="C2" s="169"/>
    </row>
    <row r="3" spans="1:5" ht="16.5">
      <c r="A3" s="166" t="s">
        <v>21</v>
      </c>
      <c r="B3" s="166"/>
      <c r="C3" s="166"/>
      <c r="D3" s="166"/>
      <c r="E3" s="166"/>
    </row>
    <row r="4" spans="1:5" ht="15.75" customHeight="1">
      <c r="A4" s="166" t="s">
        <v>22</v>
      </c>
      <c r="B4" s="166"/>
      <c r="C4" s="166"/>
      <c r="D4" s="166"/>
      <c r="E4" s="166"/>
    </row>
    <row r="5" spans="1:5" ht="15.75" customHeight="1">
      <c r="A5" s="166" t="s">
        <v>192</v>
      </c>
      <c r="B5" s="166"/>
      <c r="C5" s="166"/>
      <c r="D5" s="166"/>
      <c r="E5" s="166"/>
    </row>
    <row r="6" spans="3:5" ht="15.75">
      <c r="C6" s="22"/>
      <c r="E6" s="33"/>
    </row>
    <row r="7" spans="1:5" s="42" customFormat="1" ht="15.75">
      <c r="A7" s="171" t="s">
        <v>135</v>
      </c>
      <c r="B7" s="171" t="s">
        <v>6</v>
      </c>
      <c r="C7" s="171" t="s">
        <v>136</v>
      </c>
      <c r="D7" s="171"/>
      <c r="E7" s="171"/>
    </row>
    <row r="8" spans="1:5" s="42" customFormat="1" ht="15.75">
      <c r="A8" s="172" t="s">
        <v>137</v>
      </c>
      <c r="B8" s="172" t="s">
        <v>137</v>
      </c>
      <c r="C8" s="56" t="s">
        <v>117</v>
      </c>
      <c r="D8" s="56" t="s">
        <v>127</v>
      </c>
      <c r="E8" s="56" t="s">
        <v>134</v>
      </c>
    </row>
    <row r="9" spans="1:5" s="42" customFormat="1" ht="15.75">
      <c r="A9" s="72" t="s">
        <v>13</v>
      </c>
      <c r="B9" s="72" t="s">
        <v>138</v>
      </c>
      <c r="C9" s="72" t="s">
        <v>14</v>
      </c>
      <c r="D9" s="72" t="s">
        <v>139</v>
      </c>
      <c r="E9" s="72" t="s">
        <v>15</v>
      </c>
    </row>
    <row r="10" spans="1:5" s="42" customFormat="1" ht="15.75">
      <c r="A10" s="82" t="s">
        <v>140</v>
      </c>
      <c r="B10" s="81" t="s">
        <v>52</v>
      </c>
      <c r="C10" s="84">
        <v>3959549.95</v>
      </c>
      <c r="D10" s="84">
        <v>3889877.42</v>
      </c>
      <c r="E10" s="84">
        <v>3931684.45</v>
      </c>
    </row>
    <row r="11" spans="1:5" s="42" customFormat="1" ht="15.75">
      <c r="A11" s="82" t="s">
        <v>141</v>
      </c>
      <c r="B11" s="81" t="s">
        <v>53</v>
      </c>
      <c r="C11" s="84">
        <v>1165000</v>
      </c>
      <c r="D11" s="84">
        <v>1181000</v>
      </c>
      <c r="E11" s="84">
        <v>1196000</v>
      </c>
    </row>
    <row r="12" spans="1:5" s="42" customFormat="1" ht="15.75">
      <c r="A12" s="82" t="s">
        <v>142</v>
      </c>
      <c r="B12" s="81" t="s">
        <v>23</v>
      </c>
      <c r="C12" s="84">
        <v>1165000</v>
      </c>
      <c r="D12" s="84">
        <v>1181000</v>
      </c>
      <c r="E12" s="84">
        <v>1196000</v>
      </c>
    </row>
    <row r="13" spans="1:5" s="42" customFormat="1" ht="63">
      <c r="A13" s="82" t="s">
        <v>143</v>
      </c>
      <c r="B13" s="81" t="s">
        <v>124</v>
      </c>
      <c r="C13" s="84">
        <v>1165000</v>
      </c>
      <c r="D13" s="84">
        <v>1180000</v>
      </c>
      <c r="E13" s="84">
        <v>1195000</v>
      </c>
    </row>
    <row r="14" spans="1:5" s="42" customFormat="1" ht="63">
      <c r="A14" s="77" t="s">
        <v>143</v>
      </c>
      <c r="B14" s="144" t="s">
        <v>124</v>
      </c>
      <c r="C14" s="85">
        <v>1165000</v>
      </c>
      <c r="D14" s="85">
        <v>1180000</v>
      </c>
      <c r="E14" s="85">
        <v>1195000</v>
      </c>
    </row>
    <row r="15" spans="1:5" s="42" customFormat="1" ht="47.25">
      <c r="A15" s="82" t="s">
        <v>144</v>
      </c>
      <c r="B15" s="81" t="s">
        <v>128</v>
      </c>
      <c r="C15" s="84">
        <v>0</v>
      </c>
      <c r="D15" s="84">
        <v>1000</v>
      </c>
      <c r="E15" s="84">
        <v>1000</v>
      </c>
    </row>
    <row r="16" spans="1:5" s="42" customFormat="1" ht="32.25" customHeight="1">
      <c r="A16" s="77" t="s">
        <v>144</v>
      </c>
      <c r="B16" s="144" t="s">
        <v>128</v>
      </c>
      <c r="C16" s="85">
        <v>0</v>
      </c>
      <c r="D16" s="85">
        <v>1000</v>
      </c>
      <c r="E16" s="85">
        <v>1000</v>
      </c>
    </row>
    <row r="17" spans="1:5" s="42" customFormat="1" ht="31.5">
      <c r="A17" s="82" t="s">
        <v>145</v>
      </c>
      <c r="B17" s="81" t="s">
        <v>68</v>
      </c>
      <c r="C17" s="84">
        <v>512449.95</v>
      </c>
      <c r="D17" s="84">
        <v>523777.42</v>
      </c>
      <c r="E17" s="84">
        <v>548584.45</v>
      </c>
    </row>
    <row r="18" spans="1:5" s="42" customFormat="1" ht="31.5">
      <c r="A18" s="82" t="s">
        <v>146</v>
      </c>
      <c r="B18" s="81" t="s">
        <v>69</v>
      </c>
      <c r="C18" s="84">
        <v>512449.95</v>
      </c>
      <c r="D18" s="84">
        <v>523777.42</v>
      </c>
      <c r="E18" s="84">
        <v>548584.45</v>
      </c>
    </row>
    <row r="19" spans="1:5" s="42" customFormat="1" ht="63">
      <c r="A19" s="82" t="s">
        <v>214</v>
      </c>
      <c r="B19" s="81" t="s">
        <v>215</v>
      </c>
      <c r="C19" s="84">
        <v>234822.47</v>
      </c>
      <c r="D19" s="84">
        <v>241452.65</v>
      </c>
      <c r="E19" s="84">
        <v>252500.42</v>
      </c>
    </row>
    <row r="20" spans="1:5" s="42" customFormat="1" ht="94.5">
      <c r="A20" s="77" t="s">
        <v>147</v>
      </c>
      <c r="B20" s="144" t="s">
        <v>148</v>
      </c>
      <c r="C20" s="85">
        <v>234822.47</v>
      </c>
      <c r="D20" s="85">
        <v>241452.65</v>
      </c>
      <c r="E20" s="85">
        <v>252500.42</v>
      </c>
    </row>
    <row r="21" spans="1:5" s="42" customFormat="1" ht="78.75">
      <c r="A21" s="82" t="s">
        <v>216</v>
      </c>
      <c r="B21" s="81" t="s">
        <v>217</v>
      </c>
      <c r="C21" s="84">
        <v>1209.54</v>
      </c>
      <c r="D21" s="84">
        <v>1211.66</v>
      </c>
      <c r="E21" s="84">
        <v>1244.97</v>
      </c>
    </row>
    <row r="22" spans="1:5" s="42" customFormat="1" ht="110.25">
      <c r="A22" s="77" t="s">
        <v>149</v>
      </c>
      <c r="B22" s="144" t="s">
        <v>150</v>
      </c>
      <c r="C22" s="85">
        <v>1209.54</v>
      </c>
      <c r="D22" s="85">
        <v>1211.66</v>
      </c>
      <c r="E22" s="85">
        <v>1244.97</v>
      </c>
    </row>
    <row r="23" spans="1:5" s="42" customFormat="1" ht="63">
      <c r="A23" s="82" t="s">
        <v>218</v>
      </c>
      <c r="B23" s="81" t="s">
        <v>219</v>
      </c>
      <c r="C23" s="84">
        <v>306722.26</v>
      </c>
      <c r="D23" s="84">
        <v>314504.1</v>
      </c>
      <c r="E23" s="84">
        <v>326887.3</v>
      </c>
    </row>
    <row r="24" spans="1:5" s="42" customFormat="1" ht="94.5">
      <c r="A24" s="77" t="s">
        <v>151</v>
      </c>
      <c r="B24" s="144" t="s">
        <v>152</v>
      </c>
      <c r="C24" s="85">
        <v>306722.26</v>
      </c>
      <c r="D24" s="85">
        <v>314504.1</v>
      </c>
      <c r="E24" s="85">
        <v>326887.3</v>
      </c>
    </row>
    <row r="25" spans="1:5" s="42" customFormat="1" ht="63">
      <c r="A25" s="82" t="s">
        <v>220</v>
      </c>
      <c r="B25" s="81" t="s">
        <v>221</v>
      </c>
      <c r="C25" s="84">
        <v>-30304.32</v>
      </c>
      <c r="D25" s="84">
        <v>-33390.99</v>
      </c>
      <c r="E25" s="84">
        <v>-32048.24</v>
      </c>
    </row>
    <row r="26" spans="1:5" s="42" customFormat="1" ht="94.5">
      <c r="A26" s="77" t="s">
        <v>153</v>
      </c>
      <c r="B26" s="144" t="s">
        <v>154</v>
      </c>
      <c r="C26" s="85">
        <v>-30304.32</v>
      </c>
      <c r="D26" s="85">
        <v>-33390.99</v>
      </c>
      <c r="E26" s="85">
        <v>-32048.24</v>
      </c>
    </row>
    <row r="27" spans="1:5" s="42" customFormat="1" ht="15.75">
      <c r="A27" s="82" t="s">
        <v>155</v>
      </c>
      <c r="B27" s="81" t="s">
        <v>54</v>
      </c>
      <c r="C27" s="84">
        <v>207000</v>
      </c>
      <c r="D27" s="84">
        <v>210000</v>
      </c>
      <c r="E27" s="84">
        <v>212000</v>
      </c>
    </row>
    <row r="28" spans="1:5" s="42" customFormat="1" ht="15.75">
      <c r="A28" s="82" t="s">
        <v>156</v>
      </c>
      <c r="B28" s="81" t="s">
        <v>24</v>
      </c>
      <c r="C28" s="84">
        <v>181000</v>
      </c>
      <c r="D28" s="84">
        <v>184000</v>
      </c>
      <c r="E28" s="84">
        <v>186000</v>
      </c>
    </row>
    <row r="29" spans="1:5" s="42" customFormat="1" ht="47.25">
      <c r="A29" s="82" t="s">
        <v>157</v>
      </c>
      <c r="B29" s="81" t="s">
        <v>93</v>
      </c>
      <c r="C29" s="84">
        <v>181000</v>
      </c>
      <c r="D29" s="84">
        <v>184000</v>
      </c>
      <c r="E29" s="84">
        <v>186000</v>
      </c>
    </row>
    <row r="30" spans="1:5" s="42" customFormat="1" ht="31.5">
      <c r="A30" s="77" t="s">
        <v>157</v>
      </c>
      <c r="B30" s="144" t="s">
        <v>93</v>
      </c>
      <c r="C30" s="85">
        <v>181000</v>
      </c>
      <c r="D30" s="85">
        <v>184000</v>
      </c>
      <c r="E30" s="85">
        <v>186000</v>
      </c>
    </row>
    <row r="31" spans="1:5" s="42" customFormat="1" ht="15.75">
      <c r="A31" s="82" t="s">
        <v>158</v>
      </c>
      <c r="B31" s="81" t="s">
        <v>25</v>
      </c>
      <c r="C31" s="84">
        <v>26000</v>
      </c>
      <c r="D31" s="84">
        <v>26000</v>
      </c>
      <c r="E31" s="84">
        <v>26000</v>
      </c>
    </row>
    <row r="32" spans="1:5" s="42" customFormat="1" ht="15.75">
      <c r="A32" s="82" t="s">
        <v>222</v>
      </c>
      <c r="B32" s="81" t="s">
        <v>223</v>
      </c>
      <c r="C32" s="84">
        <v>21000</v>
      </c>
      <c r="D32" s="84">
        <v>21000</v>
      </c>
      <c r="E32" s="84">
        <v>21000</v>
      </c>
    </row>
    <row r="33" spans="1:5" s="42" customFormat="1" ht="31.5">
      <c r="A33" s="77" t="s">
        <v>159</v>
      </c>
      <c r="B33" s="144" t="s">
        <v>118</v>
      </c>
      <c r="C33" s="85">
        <v>21000</v>
      </c>
      <c r="D33" s="85">
        <v>21000</v>
      </c>
      <c r="E33" s="85">
        <v>21000</v>
      </c>
    </row>
    <row r="34" spans="1:5" s="42" customFormat="1" ht="15.75">
      <c r="A34" s="82" t="s">
        <v>224</v>
      </c>
      <c r="B34" s="81" t="s">
        <v>225</v>
      </c>
      <c r="C34" s="84">
        <v>5000</v>
      </c>
      <c r="D34" s="84">
        <v>5000</v>
      </c>
      <c r="E34" s="84">
        <v>5000</v>
      </c>
    </row>
    <row r="35" spans="1:5" s="42" customFormat="1" ht="31.5">
      <c r="A35" s="77" t="s">
        <v>160</v>
      </c>
      <c r="B35" s="144" t="s">
        <v>80</v>
      </c>
      <c r="C35" s="85">
        <v>5000</v>
      </c>
      <c r="D35" s="85">
        <v>5000</v>
      </c>
      <c r="E35" s="85">
        <v>5000</v>
      </c>
    </row>
    <row r="36" spans="1:5" s="42" customFormat="1" ht="15.75">
      <c r="A36" s="82" t="s">
        <v>161</v>
      </c>
      <c r="B36" s="81" t="s">
        <v>55</v>
      </c>
      <c r="C36" s="84">
        <v>15000</v>
      </c>
      <c r="D36" s="84">
        <v>15000</v>
      </c>
      <c r="E36" s="84">
        <v>15000</v>
      </c>
    </row>
    <row r="37" spans="1:5" s="42" customFormat="1" ht="47.25">
      <c r="A37" s="82" t="s">
        <v>162</v>
      </c>
      <c r="B37" s="81" t="s">
        <v>56</v>
      </c>
      <c r="C37" s="84">
        <v>15000</v>
      </c>
      <c r="D37" s="84">
        <v>15000</v>
      </c>
      <c r="E37" s="84">
        <v>15000</v>
      </c>
    </row>
    <row r="38" spans="1:5" s="42" customFormat="1" ht="63">
      <c r="A38" s="82" t="s">
        <v>113</v>
      </c>
      <c r="B38" s="81" t="s">
        <v>41</v>
      </c>
      <c r="C38" s="84">
        <v>15000</v>
      </c>
      <c r="D38" s="84">
        <v>15000</v>
      </c>
      <c r="E38" s="84">
        <v>15000</v>
      </c>
    </row>
    <row r="39" spans="1:5" s="42" customFormat="1" ht="63">
      <c r="A39" s="77" t="s">
        <v>113</v>
      </c>
      <c r="B39" s="144" t="s">
        <v>41</v>
      </c>
      <c r="C39" s="85">
        <v>15000</v>
      </c>
      <c r="D39" s="85">
        <v>15000</v>
      </c>
      <c r="E39" s="85">
        <v>15000</v>
      </c>
    </row>
    <row r="40" spans="1:5" s="42" customFormat="1" ht="31.5">
      <c r="A40" s="82" t="s">
        <v>163</v>
      </c>
      <c r="B40" s="81" t="s">
        <v>57</v>
      </c>
      <c r="C40" s="84">
        <v>1938100</v>
      </c>
      <c r="D40" s="84">
        <v>1838100</v>
      </c>
      <c r="E40" s="84">
        <v>1838100</v>
      </c>
    </row>
    <row r="41" spans="1:5" s="42" customFormat="1" ht="78.75">
      <c r="A41" s="82" t="s">
        <v>164</v>
      </c>
      <c r="B41" s="81" t="s">
        <v>58</v>
      </c>
      <c r="C41" s="84">
        <v>588100</v>
      </c>
      <c r="D41" s="84">
        <v>588100</v>
      </c>
      <c r="E41" s="84">
        <v>588100</v>
      </c>
    </row>
    <row r="42" spans="1:5" s="42" customFormat="1" ht="63">
      <c r="A42" s="82" t="s">
        <v>226</v>
      </c>
      <c r="B42" s="81" t="s">
        <v>227</v>
      </c>
      <c r="C42" s="84">
        <v>79700</v>
      </c>
      <c r="D42" s="84">
        <v>79700</v>
      </c>
      <c r="E42" s="84">
        <v>79700</v>
      </c>
    </row>
    <row r="43" spans="1:5" s="42" customFormat="1" ht="63">
      <c r="A43" s="77" t="s">
        <v>165</v>
      </c>
      <c r="B43" s="144" t="s">
        <v>81</v>
      </c>
      <c r="C43" s="85">
        <v>79700</v>
      </c>
      <c r="D43" s="85">
        <v>79700</v>
      </c>
      <c r="E43" s="85">
        <v>79700</v>
      </c>
    </row>
    <row r="44" spans="1:5" s="42" customFormat="1" ht="78.75">
      <c r="A44" s="82" t="s">
        <v>228</v>
      </c>
      <c r="B44" s="81" t="s">
        <v>229</v>
      </c>
      <c r="C44" s="84">
        <v>508400</v>
      </c>
      <c r="D44" s="84">
        <v>508400</v>
      </c>
      <c r="E44" s="84">
        <v>508400</v>
      </c>
    </row>
    <row r="45" spans="1:5" s="42" customFormat="1" ht="63">
      <c r="A45" s="77" t="s">
        <v>88</v>
      </c>
      <c r="B45" s="144" t="s">
        <v>82</v>
      </c>
      <c r="C45" s="85">
        <v>508400</v>
      </c>
      <c r="D45" s="85">
        <v>508400</v>
      </c>
      <c r="E45" s="85">
        <v>508400</v>
      </c>
    </row>
    <row r="46" spans="1:5" s="42" customFormat="1" ht="78.75">
      <c r="A46" s="82" t="s">
        <v>166</v>
      </c>
      <c r="B46" s="81" t="s">
        <v>26</v>
      </c>
      <c r="C46" s="84">
        <v>1350000</v>
      </c>
      <c r="D46" s="84">
        <v>1250000</v>
      </c>
      <c r="E46" s="84">
        <v>1250000</v>
      </c>
    </row>
    <row r="47" spans="1:5" s="42" customFormat="1" ht="78.75">
      <c r="A47" s="82" t="s">
        <v>230</v>
      </c>
      <c r="B47" s="81" t="s">
        <v>231</v>
      </c>
      <c r="C47" s="84">
        <v>1350000</v>
      </c>
      <c r="D47" s="84">
        <v>1250000</v>
      </c>
      <c r="E47" s="84">
        <v>1250000</v>
      </c>
    </row>
    <row r="48" spans="1:5" s="42" customFormat="1" ht="63">
      <c r="A48" s="77" t="s">
        <v>89</v>
      </c>
      <c r="B48" s="144" t="s">
        <v>83</v>
      </c>
      <c r="C48" s="85">
        <v>1350000</v>
      </c>
      <c r="D48" s="85">
        <v>1250000</v>
      </c>
      <c r="E48" s="85">
        <v>1250000</v>
      </c>
    </row>
    <row r="49" spans="1:5" s="42" customFormat="1" ht="31.5">
      <c r="A49" s="82" t="s">
        <v>167</v>
      </c>
      <c r="B49" s="81" t="s">
        <v>129</v>
      </c>
      <c r="C49" s="84">
        <v>120000</v>
      </c>
      <c r="D49" s="84">
        <v>120000</v>
      </c>
      <c r="E49" s="84">
        <v>120000</v>
      </c>
    </row>
    <row r="50" spans="1:5" s="42" customFormat="1" ht="15.75">
      <c r="A50" s="82" t="s">
        <v>168</v>
      </c>
      <c r="B50" s="81" t="s">
        <v>114</v>
      </c>
      <c r="C50" s="84">
        <v>120000</v>
      </c>
      <c r="D50" s="84">
        <v>120000</v>
      </c>
      <c r="E50" s="84">
        <v>120000</v>
      </c>
    </row>
    <row r="51" spans="1:5" s="42" customFormat="1" ht="31.5">
      <c r="A51" s="82" t="s">
        <v>232</v>
      </c>
      <c r="B51" s="81" t="s">
        <v>233</v>
      </c>
      <c r="C51" s="84">
        <v>120000</v>
      </c>
      <c r="D51" s="84">
        <v>120000</v>
      </c>
      <c r="E51" s="84">
        <v>120000</v>
      </c>
    </row>
    <row r="52" spans="1:5" s="42" customFormat="1" ht="31.5">
      <c r="A52" s="77" t="s">
        <v>133</v>
      </c>
      <c r="B52" s="144" t="s">
        <v>130</v>
      </c>
      <c r="C52" s="85">
        <v>120000</v>
      </c>
      <c r="D52" s="85">
        <v>120000</v>
      </c>
      <c r="E52" s="85">
        <v>120000</v>
      </c>
    </row>
    <row r="53" spans="1:5" s="42" customFormat="1" ht="31.5">
      <c r="A53" s="82" t="s">
        <v>169</v>
      </c>
      <c r="B53" s="81" t="s">
        <v>94</v>
      </c>
      <c r="C53" s="84">
        <v>2000</v>
      </c>
      <c r="D53" s="84">
        <v>2000</v>
      </c>
      <c r="E53" s="84">
        <v>2000</v>
      </c>
    </row>
    <row r="54" spans="1:5" s="42" customFormat="1" ht="31.5">
      <c r="A54" s="82" t="s">
        <v>170</v>
      </c>
      <c r="B54" s="81" t="s">
        <v>95</v>
      </c>
      <c r="C54" s="84">
        <v>2000</v>
      </c>
      <c r="D54" s="84">
        <v>2000</v>
      </c>
      <c r="E54" s="84">
        <v>2000</v>
      </c>
    </row>
    <row r="55" spans="1:5" s="42" customFormat="1" ht="31.5">
      <c r="A55" s="82" t="s">
        <v>234</v>
      </c>
      <c r="B55" s="81" t="s">
        <v>235</v>
      </c>
      <c r="C55" s="84">
        <v>2000</v>
      </c>
      <c r="D55" s="84">
        <v>2000</v>
      </c>
      <c r="E55" s="84">
        <v>2000</v>
      </c>
    </row>
    <row r="56" spans="1:5" s="42" customFormat="1" ht="47.25">
      <c r="A56" s="77" t="s">
        <v>171</v>
      </c>
      <c r="B56" s="144" t="s">
        <v>96</v>
      </c>
      <c r="C56" s="85">
        <v>2000</v>
      </c>
      <c r="D56" s="85">
        <v>2000</v>
      </c>
      <c r="E56" s="85">
        <v>2000</v>
      </c>
    </row>
    <row r="57" spans="1:5" s="42" customFormat="1" ht="15.75">
      <c r="A57" s="82" t="s">
        <v>172</v>
      </c>
      <c r="B57" s="81" t="s">
        <v>59</v>
      </c>
      <c r="C57" s="84">
        <v>7551960.05</v>
      </c>
      <c r="D57" s="84">
        <v>2691736.88</v>
      </c>
      <c r="E57" s="84">
        <v>2475722</v>
      </c>
    </row>
    <row r="58" spans="1:5" s="42" customFormat="1" ht="31.5">
      <c r="A58" s="82" t="s">
        <v>173</v>
      </c>
      <c r="B58" s="81" t="s">
        <v>60</v>
      </c>
      <c r="C58" s="84">
        <v>7551960.05</v>
      </c>
      <c r="D58" s="84">
        <v>2691736.88</v>
      </c>
      <c r="E58" s="84">
        <v>2475722</v>
      </c>
    </row>
    <row r="59" spans="1:5" s="42" customFormat="1" ht="15.75">
      <c r="A59" s="82" t="s">
        <v>174</v>
      </c>
      <c r="B59" s="81" t="s">
        <v>119</v>
      </c>
      <c r="C59" s="84">
        <v>1469500</v>
      </c>
      <c r="D59" s="84">
        <v>1499500</v>
      </c>
      <c r="E59" s="84">
        <v>1492300</v>
      </c>
    </row>
    <row r="60" spans="1:5" s="42" customFormat="1" ht="47.25">
      <c r="A60" s="82" t="s">
        <v>236</v>
      </c>
      <c r="B60" s="81" t="s">
        <v>237</v>
      </c>
      <c r="C60" s="84">
        <v>1469500</v>
      </c>
      <c r="D60" s="84">
        <v>1499500</v>
      </c>
      <c r="E60" s="84">
        <v>1492300</v>
      </c>
    </row>
    <row r="61" spans="1:5" s="42" customFormat="1" ht="31.5">
      <c r="A61" s="77" t="s">
        <v>175</v>
      </c>
      <c r="B61" s="144" t="s">
        <v>176</v>
      </c>
      <c r="C61" s="85">
        <v>1469500</v>
      </c>
      <c r="D61" s="85">
        <v>1499500</v>
      </c>
      <c r="E61" s="85">
        <v>1492300</v>
      </c>
    </row>
    <row r="62" spans="1:5" s="42" customFormat="1" ht="31.5">
      <c r="A62" s="82" t="s">
        <v>177</v>
      </c>
      <c r="B62" s="81" t="s">
        <v>178</v>
      </c>
      <c r="C62" s="84">
        <v>771275</v>
      </c>
      <c r="D62" s="84">
        <v>1004510.88</v>
      </c>
      <c r="E62" s="84">
        <v>791853</v>
      </c>
    </row>
    <row r="63" spans="1:5" s="42" customFormat="1" ht="31.5">
      <c r="A63" s="82" t="s">
        <v>238</v>
      </c>
      <c r="B63" s="81" t="s">
        <v>239</v>
      </c>
      <c r="C63" s="84">
        <v>771275</v>
      </c>
      <c r="D63" s="84">
        <v>771275</v>
      </c>
      <c r="E63" s="84">
        <v>791853</v>
      </c>
    </row>
    <row r="64" spans="1:5" s="42" customFormat="1" ht="31.5">
      <c r="A64" s="77" t="s">
        <v>179</v>
      </c>
      <c r="B64" s="144" t="s">
        <v>180</v>
      </c>
      <c r="C64" s="85">
        <v>771275</v>
      </c>
      <c r="D64" s="85">
        <v>771275</v>
      </c>
      <c r="E64" s="85">
        <v>791853</v>
      </c>
    </row>
    <row r="65" spans="1:5" s="42" customFormat="1" ht="15.75">
      <c r="A65" s="82" t="s">
        <v>240</v>
      </c>
      <c r="B65" s="81" t="s">
        <v>241</v>
      </c>
      <c r="C65" s="84">
        <v>0</v>
      </c>
      <c r="D65" s="84">
        <v>233235.88</v>
      </c>
      <c r="E65" s="84">
        <v>0</v>
      </c>
    </row>
    <row r="66" spans="1:5" s="42" customFormat="1" ht="15.75">
      <c r="A66" s="77" t="s">
        <v>198</v>
      </c>
      <c r="B66" s="144" t="s">
        <v>90</v>
      </c>
      <c r="C66" s="85">
        <v>0</v>
      </c>
      <c r="D66" s="85">
        <v>233235.88</v>
      </c>
      <c r="E66" s="85">
        <v>0</v>
      </c>
    </row>
    <row r="67" spans="1:5" s="42" customFormat="1" ht="15.75">
      <c r="A67" s="82" t="s">
        <v>181</v>
      </c>
      <c r="B67" s="81" t="s">
        <v>120</v>
      </c>
      <c r="C67" s="84">
        <v>186306</v>
      </c>
      <c r="D67" s="84">
        <v>187726</v>
      </c>
      <c r="E67" s="84">
        <v>191569</v>
      </c>
    </row>
    <row r="68" spans="1:5" s="42" customFormat="1" ht="31.5">
      <c r="A68" s="82" t="s">
        <v>242</v>
      </c>
      <c r="B68" s="81" t="s">
        <v>243</v>
      </c>
      <c r="C68" s="84">
        <v>20329</v>
      </c>
      <c r="D68" s="84">
        <v>20786</v>
      </c>
      <c r="E68" s="84">
        <v>21372</v>
      </c>
    </row>
    <row r="69" spans="1:5" s="42" customFormat="1" ht="31.5">
      <c r="A69" s="77" t="s">
        <v>182</v>
      </c>
      <c r="B69" s="144" t="s">
        <v>86</v>
      </c>
      <c r="C69" s="85">
        <v>20329</v>
      </c>
      <c r="D69" s="85">
        <v>20786</v>
      </c>
      <c r="E69" s="85">
        <v>21372</v>
      </c>
    </row>
    <row r="70" spans="1:5" s="42" customFormat="1" ht="31.5">
      <c r="A70" s="82" t="s">
        <v>244</v>
      </c>
      <c r="B70" s="81" t="s">
        <v>245</v>
      </c>
      <c r="C70" s="84">
        <v>152300</v>
      </c>
      <c r="D70" s="84">
        <v>152900</v>
      </c>
      <c r="E70" s="84">
        <v>155700</v>
      </c>
    </row>
    <row r="71" spans="1:5" s="42" customFormat="1" ht="31.5">
      <c r="A71" s="77" t="s">
        <v>183</v>
      </c>
      <c r="B71" s="144" t="s">
        <v>85</v>
      </c>
      <c r="C71" s="85">
        <v>152300</v>
      </c>
      <c r="D71" s="85">
        <v>152900</v>
      </c>
      <c r="E71" s="85">
        <v>155700</v>
      </c>
    </row>
    <row r="72" spans="1:5" s="42" customFormat="1" ht="31.5">
      <c r="A72" s="82" t="s">
        <v>246</v>
      </c>
      <c r="B72" s="81" t="s">
        <v>247</v>
      </c>
      <c r="C72" s="84">
        <v>13677</v>
      </c>
      <c r="D72" s="84">
        <v>14040</v>
      </c>
      <c r="E72" s="84">
        <v>14497</v>
      </c>
    </row>
    <row r="73" spans="1:5" s="42" customFormat="1" ht="31.5">
      <c r="A73" s="77" t="s">
        <v>184</v>
      </c>
      <c r="B73" s="144" t="s">
        <v>84</v>
      </c>
      <c r="C73" s="85">
        <v>13677</v>
      </c>
      <c r="D73" s="85">
        <v>14040</v>
      </c>
      <c r="E73" s="85">
        <v>14497</v>
      </c>
    </row>
    <row r="74" spans="1:5" s="42" customFormat="1" ht="15.75">
      <c r="A74" s="82" t="s">
        <v>185</v>
      </c>
      <c r="B74" s="81" t="s">
        <v>186</v>
      </c>
      <c r="C74" s="84">
        <v>5124879.05</v>
      </c>
      <c r="D74" s="84">
        <v>0</v>
      </c>
      <c r="E74" s="84">
        <v>0</v>
      </c>
    </row>
    <row r="75" spans="1:5" s="42" customFormat="1" ht="15.75">
      <c r="A75" s="82" t="s">
        <v>248</v>
      </c>
      <c r="B75" s="81" t="s">
        <v>249</v>
      </c>
      <c r="C75" s="84">
        <v>5124879.05</v>
      </c>
      <c r="D75" s="84">
        <v>0</v>
      </c>
      <c r="E75" s="84">
        <v>0</v>
      </c>
    </row>
    <row r="76" spans="1:5" s="42" customFormat="1" ht="31.5">
      <c r="A76" s="77" t="s">
        <v>187</v>
      </c>
      <c r="B76" s="144" t="s">
        <v>91</v>
      </c>
      <c r="C76" s="85">
        <v>5124879.05</v>
      </c>
      <c r="D76" s="85">
        <v>0</v>
      </c>
      <c r="E76" s="85">
        <v>0</v>
      </c>
    </row>
    <row r="77" spans="1:5" s="42" customFormat="1" ht="15.75">
      <c r="A77" s="167" t="s">
        <v>188</v>
      </c>
      <c r="B77" s="167"/>
      <c r="C77" s="84">
        <v>11511510</v>
      </c>
      <c r="D77" s="84">
        <v>6581614.3</v>
      </c>
      <c r="E77" s="84">
        <v>6407406.45</v>
      </c>
    </row>
    <row r="78" spans="1:5" s="42" customFormat="1" ht="15.75">
      <c r="A78" s="79"/>
      <c r="B78" s="79"/>
      <c r="C78" s="79"/>
      <c r="D78" s="79"/>
      <c r="E78" s="79"/>
    </row>
    <row r="79" spans="1:3" s="42" customFormat="1" ht="15.75">
      <c r="A79" s="43"/>
      <c r="B79" s="44"/>
      <c r="C79" s="45"/>
    </row>
    <row r="80" spans="1:3" s="42" customFormat="1" ht="15.75">
      <c r="A80" s="43"/>
      <c r="B80" s="44"/>
      <c r="C80" s="45"/>
    </row>
    <row r="81" spans="1:3" s="42" customFormat="1" ht="15.75">
      <c r="A81" s="43"/>
      <c r="B81" s="44"/>
      <c r="C81" s="45"/>
    </row>
    <row r="82" spans="1:3" s="42" customFormat="1" ht="15.75">
      <c r="A82" s="43"/>
      <c r="B82" s="44"/>
      <c r="C82" s="45"/>
    </row>
    <row r="83" spans="1:3" s="42" customFormat="1" ht="15.75">
      <c r="A83" s="43"/>
      <c r="B83" s="44"/>
      <c r="C83" s="45"/>
    </row>
    <row r="84" spans="1:3" s="42" customFormat="1" ht="15.75">
      <c r="A84" s="43"/>
      <c r="B84" s="44"/>
      <c r="C84" s="45"/>
    </row>
    <row r="85" spans="1:3" s="42" customFormat="1" ht="15.75">
      <c r="A85" s="43"/>
      <c r="B85" s="44"/>
      <c r="C85" s="45"/>
    </row>
    <row r="86" spans="1:3" s="42" customFormat="1" ht="15.75">
      <c r="A86" s="43"/>
      <c r="B86" s="44"/>
      <c r="C86" s="45"/>
    </row>
    <row r="87" spans="1:3" s="42" customFormat="1" ht="15.75">
      <c r="A87" s="43"/>
      <c r="B87" s="44"/>
      <c r="C87" s="45"/>
    </row>
    <row r="88" spans="1:3" s="42" customFormat="1" ht="15.75">
      <c r="A88" s="43"/>
      <c r="B88" s="44"/>
      <c r="C88" s="45"/>
    </row>
    <row r="89" spans="1:3" s="42" customFormat="1" ht="15.75">
      <c r="A89" s="43"/>
      <c r="B89" s="44"/>
      <c r="C89" s="45"/>
    </row>
    <row r="90" spans="1:3" s="42" customFormat="1" ht="15.75">
      <c r="A90" s="43"/>
      <c r="B90" s="44"/>
      <c r="C90" s="45"/>
    </row>
    <row r="91" spans="1:3" s="42" customFormat="1" ht="15.75">
      <c r="A91" s="43"/>
      <c r="B91" s="44"/>
      <c r="C91" s="45"/>
    </row>
    <row r="92" spans="1:3" s="42" customFormat="1" ht="15.75">
      <c r="A92" s="43"/>
      <c r="B92" s="44"/>
      <c r="C92" s="45"/>
    </row>
    <row r="93" spans="1:3" s="42" customFormat="1" ht="15.75">
      <c r="A93" s="43"/>
      <c r="B93" s="44"/>
      <c r="C93" s="45"/>
    </row>
    <row r="94" spans="1:3" s="42" customFormat="1" ht="15.75">
      <c r="A94" s="43"/>
      <c r="B94" s="44"/>
      <c r="C94" s="45"/>
    </row>
    <row r="95" spans="1:3" s="42" customFormat="1" ht="15.75">
      <c r="A95" s="43"/>
      <c r="B95" s="44"/>
      <c r="C95" s="45"/>
    </row>
    <row r="96" spans="1:3" s="42" customFormat="1" ht="15.75">
      <c r="A96" s="43"/>
      <c r="B96" s="44"/>
      <c r="C96" s="45"/>
    </row>
    <row r="97" spans="1:3" s="42" customFormat="1" ht="15.75">
      <c r="A97" s="43"/>
      <c r="B97" s="44"/>
      <c r="C97" s="45"/>
    </row>
    <row r="98" spans="1:3" s="42" customFormat="1" ht="15.75">
      <c r="A98" s="43"/>
      <c r="B98" s="44"/>
      <c r="C98" s="45"/>
    </row>
    <row r="99" spans="1:3" s="42" customFormat="1" ht="15.75">
      <c r="A99" s="43"/>
      <c r="B99" s="44"/>
      <c r="C99" s="45"/>
    </row>
    <row r="100" spans="1:3" s="42" customFormat="1" ht="15.75">
      <c r="A100" s="43"/>
      <c r="B100" s="44"/>
      <c r="C100" s="45"/>
    </row>
    <row r="101" spans="1:3" s="42" customFormat="1" ht="15.75">
      <c r="A101" s="43"/>
      <c r="B101" s="44"/>
      <c r="C101" s="45"/>
    </row>
    <row r="102" spans="1:3" s="42" customFormat="1" ht="15.75">
      <c r="A102" s="43"/>
      <c r="B102" s="44"/>
      <c r="C102" s="45"/>
    </row>
    <row r="103" spans="1:3" s="42" customFormat="1" ht="15.75">
      <c r="A103" s="43"/>
      <c r="B103" s="44"/>
      <c r="C103" s="45"/>
    </row>
    <row r="104" spans="1:3" s="42" customFormat="1" ht="15.75">
      <c r="A104" s="43"/>
      <c r="B104" s="44"/>
      <c r="C104" s="45"/>
    </row>
    <row r="105" spans="1:3" s="42" customFormat="1" ht="15.75">
      <c r="A105" s="43"/>
      <c r="B105" s="44"/>
      <c r="C105" s="45"/>
    </row>
    <row r="106" spans="1:3" s="42" customFormat="1" ht="15.75">
      <c r="A106" s="43"/>
      <c r="B106" s="44"/>
      <c r="C106" s="45"/>
    </row>
    <row r="107" spans="1:3" s="42" customFormat="1" ht="15.75">
      <c r="A107" s="43"/>
      <c r="B107" s="44"/>
      <c r="C107" s="45"/>
    </row>
    <row r="108" spans="1:3" s="42" customFormat="1" ht="15.75">
      <c r="A108" s="43"/>
      <c r="B108" s="44"/>
      <c r="C108" s="45"/>
    </row>
    <row r="109" spans="1:3" s="42" customFormat="1" ht="15.75">
      <c r="A109" s="43"/>
      <c r="B109" s="44"/>
      <c r="C109" s="45"/>
    </row>
    <row r="110" spans="1:3" s="42" customFormat="1" ht="15.75">
      <c r="A110" s="43"/>
      <c r="B110" s="44"/>
      <c r="C110" s="45"/>
    </row>
    <row r="111" spans="1:3" s="42" customFormat="1" ht="15.75">
      <c r="A111" s="43"/>
      <c r="B111" s="44"/>
      <c r="C111" s="45"/>
    </row>
    <row r="112" spans="1:3" s="42" customFormat="1" ht="15.75">
      <c r="A112" s="43"/>
      <c r="B112" s="44"/>
      <c r="C112" s="45"/>
    </row>
    <row r="113" spans="1:3" s="42" customFormat="1" ht="15.75">
      <c r="A113" s="43"/>
      <c r="B113" s="44"/>
      <c r="C113" s="45"/>
    </row>
    <row r="114" spans="1:3" s="42" customFormat="1" ht="15.75">
      <c r="A114" s="43"/>
      <c r="B114" s="44"/>
      <c r="C114" s="45"/>
    </row>
    <row r="115" spans="1:3" s="42" customFormat="1" ht="15.75">
      <c r="A115" s="43"/>
      <c r="B115" s="44"/>
      <c r="C115" s="45"/>
    </row>
    <row r="116" spans="1:3" s="42" customFormat="1" ht="15.75">
      <c r="A116" s="43"/>
      <c r="B116" s="44"/>
      <c r="C116" s="45"/>
    </row>
    <row r="117" spans="1:3" s="42" customFormat="1" ht="15.75">
      <c r="A117" s="43"/>
      <c r="B117" s="44"/>
      <c r="C117" s="45"/>
    </row>
    <row r="118" spans="1:3" s="42" customFormat="1" ht="15.75">
      <c r="A118" s="43"/>
      <c r="B118" s="44"/>
      <c r="C118" s="45"/>
    </row>
    <row r="119" spans="1:3" s="42" customFormat="1" ht="15.75">
      <c r="A119" s="43"/>
      <c r="B119" s="44"/>
      <c r="C119" s="45"/>
    </row>
    <row r="120" spans="1:3" s="42" customFormat="1" ht="15.75">
      <c r="A120" s="43"/>
      <c r="B120" s="44"/>
      <c r="C120" s="45"/>
    </row>
    <row r="121" spans="1:3" s="42" customFormat="1" ht="15.75">
      <c r="A121" s="43"/>
      <c r="B121" s="44"/>
      <c r="C121" s="45"/>
    </row>
    <row r="122" spans="1:3" s="42" customFormat="1" ht="15.75">
      <c r="A122" s="43"/>
      <c r="B122" s="44"/>
      <c r="C122" s="45"/>
    </row>
    <row r="123" spans="1:3" s="42" customFormat="1" ht="15.75">
      <c r="A123" s="43"/>
      <c r="B123" s="44"/>
      <c r="C123" s="45"/>
    </row>
    <row r="124" spans="1:3" s="42" customFormat="1" ht="15.75">
      <c r="A124" s="43"/>
      <c r="B124" s="44"/>
      <c r="C124" s="45"/>
    </row>
    <row r="125" spans="1:3" s="42" customFormat="1" ht="15.75">
      <c r="A125" s="43"/>
      <c r="B125" s="44"/>
      <c r="C125" s="45"/>
    </row>
    <row r="126" spans="1:3" s="42" customFormat="1" ht="15.75">
      <c r="A126" s="43"/>
      <c r="B126" s="44"/>
      <c r="C126" s="45"/>
    </row>
    <row r="127" spans="1:3" s="42" customFormat="1" ht="15.75">
      <c r="A127" s="43"/>
      <c r="B127" s="44"/>
      <c r="C127" s="45"/>
    </row>
    <row r="128" spans="1:3" s="42" customFormat="1" ht="15.75">
      <c r="A128" s="43"/>
      <c r="B128" s="44"/>
      <c r="C128" s="45"/>
    </row>
    <row r="129" spans="1:3" s="42" customFormat="1" ht="15.75">
      <c r="A129" s="43"/>
      <c r="B129" s="44"/>
      <c r="C129" s="45"/>
    </row>
    <row r="130" spans="1:3" s="42" customFormat="1" ht="15.75">
      <c r="A130" s="43"/>
      <c r="B130" s="44"/>
      <c r="C130" s="45"/>
    </row>
    <row r="131" spans="1:3" s="42" customFormat="1" ht="15.75">
      <c r="A131" s="43"/>
      <c r="B131" s="44"/>
      <c r="C131" s="45"/>
    </row>
    <row r="132" spans="1:3" s="42" customFormat="1" ht="15.75">
      <c r="A132" s="43"/>
      <c r="B132" s="44"/>
      <c r="C132" s="45"/>
    </row>
    <row r="133" spans="1:3" s="42" customFormat="1" ht="15.75">
      <c r="A133" s="43"/>
      <c r="B133" s="44"/>
      <c r="C133" s="45"/>
    </row>
    <row r="134" spans="1:3" s="42" customFormat="1" ht="15.75">
      <c r="A134" s="43"/>
      <c r="B134" s="44"/>
      <c r="C134" s="45"/>
    </row>
    <row r="135" spans="1:3" s="42" customFormat="1" ht="15.75">
      <c r="A135" s="43"/>
      <c r="B135" s="44"/>
      <c r="C135" s="45"/>
    </row>
    <row r="136" spans="1:3" s="42" customFormat="1" ht="15.75">
      <c r="A136" s="43"/>
      <c r="B136" s="44"/>
      <c r="C136" s="45"/>
    </row>
    <row r="137" spans="1:3" s="42" customFormat="1" ht="15.75">
      <c r="A137" s="43"/>
      <c r="B137" s="44"/>
      <c r="C137" s="45"/>
    </row>
    <row r="138" spans="1:3" s="42" customFormat="1" ht="15.75">
      <c r="A138" s="43"/>
      <c r="B138" s="44"/>
      <c r="C138" s="45"/>
    </row>
    <row r="139" spans="1:3" s="42" customFormat="1" ht="15.75">
      <c r="A139" s="43"/>
      <c r="B139" s="44"/>
      <c r="C139" s="45"/>
    </row>
    <row r="140" spans="1:3" s="42" customFormat="1" ht="15.75">
      <c r="A140" s="43"/>
      <c r="B140" s="44"/>
      <c r="C140" s="45"/>
    </row>
    <row r="141" spans="1:3" s="42" customFormat="1" ht="15.75">
      <c r="A141" s="43"/>
      <c r="B141" s="44"/>
      <c r="C141" s="45"/>
    </row>
    <row r="142" spans="1:3" s="42" customFormat="1" ht="15.75">
      <c r="A142" s="43"/>
      <c r="B142" s="44"/>
      <c r="C142" s="45"/>
    </row>
    <row r="143" spans="1:3" s="42" customFormat="1" ht="15.75">
      <c r="A143" s="43"/>
      <c r="B143" s="44"/>
      <c r="C143" s="45"/>
    </row>
    <row r="144" spans="1:3" s="42" customFormat="1" ht="15.75">
      <c r="A144" s="43"/>
      <c r="B144" s="44"/>
      <c r="C144" s="45"/>
    </row>
    <row r="145" spans="1:3" s="42" customFormat="1" ht="15.75">
      <c r="A145" s="43"/>
      <c r="B145" s="44"/>
      <c r="C145" s="45"/>
    </row>
    <row r="146" spans="1:3" s="42" customFormat="1" ht="15.75">
      <c r="A146" s="43"/>
      <c r="B146" s="44"/>
      <c r="C146" s="45"/>
    </row>
    <row r="147" spans="1:3" s="42" customFormat="1" ht="15.75">
      <c r="A147" s="43"/>
      <c r="B147" s="44"/>
      <c r="C147" s="45"/>
    </row>
    <row r="148" spans="1:3" s="42" customFormat="1" ht="15.75">
      <c r="A148" s="43"/>
      <c r="B148" s="44"/>
      <c r="C148" s="45"/>
    </row>
    <row r="149" spans="1:3" s="42" customFormat="1" ht="15.75">
      <c r="A149" s="43"/>
      <c r="B149" s="44"/>
      <c r="C149" s="45"/>
    </row>
    <row r="150" spans="1:3" s="42" customFormat="1" ht="15.75">
      <c r="A150" s="43"/>
      <c r="B150" s="44"/>
      <c r="C150" s="45"/>
    </row>
    <row r="151" spans="1:3" s="42" customFormat="1" ht="15.75">
      <c r="A151" s="43"/>
      <c r="B151" s="44"/>
      <c r="C151" s="45"/>
    </row>
    <row r="152" spans="1:3" s="42" customFormat="1" ht="15.75">
      <c r="A152" s="43"/>
      <c r="B152" s="44"/>
      <c r="C152" s="45"/>
    </row>
    <row r="153" spans="1:3" s="42" customFormat="1" ht="15.75">
      <c r="A153" s="43"/>
      <c r="B153" s="44"/>
      <c r="C153" s="45"/>
    </row>
    <row r="154" spans="1:3" s="42" customFormat="1" ht="15.75">
      <c r="A154" s="43"/>
      <c r="B154" s="44"/>
      <c r="C154" s="45"/>
    </row>
    <row r="155" spans="1:3" s="42" customFormat="1" ht="15.75">
      <c r="A155" s="43"/>
      <c r="B155" s="44"/>
      <c r="C155" s="45"/>
    </row>
    <row r="156" spans="1:3" s="42" customFormat="1" ht="15.75">
      <c r="A156" s="43"/>
      <c r="B156" s="44"/>
      <c r="C156" s="45"/>
    </row>
    <row r="157" spans="1:3" s="42" customFormat="1" ht="15.75">
      <c r="A157" s="43"/>
      <c r="B157" s="44"/>
      <c r="C157" s="45"/>
    </row>
    <row r="158" spans="1:3" s="42" customFormat="1" ht="15.75">
      <c r="A158" s="43"/>
      <c r="B158" s="44"/>
      <c r="C158" s="45"/>
    </row>
    <row r="159" spans="1:3" s="42" customFormat="1" ht="15.75">
      <c r="A159" s="43"/>
      <c r="B159" s="44"/>
      <c r="C159" s="45"/>
    </row>
    <row r="160" spans="1:3" s="42" customFormat="1" ht="15.75">
      <c r="A160" s="43"/>
      <c r="B160" s="44"/>
      <c r="C160" s="45"/>
    </row>
    <row r="161" spans="1:3" s="42" customFormat="1" ht="15.75">
      <c r="A161" s="43"/>
      <c r="B161" s="44"/>
      <c r="C161" s="45"/>
    </row>
    <row r="162" spans="1:3" s="42" customFormat="1" ht="15.75">
      <c r="A162" s="43"/>
      <c r="B162" s="44"/>
      <c r="C162" s="45"/>
    </row>
    <row r="163" spans="1:3" s="42" customFormat="1" ht="15.75">
      <c r="A163" s="43"/>
      <c r="B163" s="44"/>
      <c r="C163" s="45"/>
    </row>
    <row r="164" spans="1:3" s="42" customFormat="1" ht="15.75">
      <c r="A164" s="43"/>
      <c r="B164" s="44"/>
      <c r="C164" s="45"/>
    </row>
    <row r="165" spans="1:3" s="42" customFormat="1" ht="15.75">
      <c r="A165" s="43"/>
      <c r="B165" s="44"/>
      <c r="C165" s="45"/>
    </row>
    <row r="166" spans="1:3" s="42" customFormat="1" ht="15.75">
      <c r="A166" s="43"/>
      <c r="B166" s="44"/>
      <c r="C166" s="45"/>
    </row>
    <row r="167" spans="1:3" s="42" customFormat="1" ht="15.75">
      <c r="A167" s="43"/>
      <c r="B167" s="44"/>
      <c r="C167" s="45"/>
    </row>
    <row r="168" spans="1:3" s="42" customFormat="1" ht="15.75">
      <c r="A168" s="43"/>
      <c r="B168" s="44"/>
      <c r="C168" s="45"/>
    </row>
    <row r="169" spans="1:3" s="42" customFormat="1" ht="15.75">
      <c r="A169" s="43"/>
      <c r="B169" s="44"/>
      <c r="C169" s="45"/>
    </row>
    <row r="170" spans="1:3" s="42" customFormat="1" ht="15.75">
      <c r="A170" s="43"/>
      <c r="B170" s="44"/>
      <c r="C170" s="45"/>
    </row>
    <row r="171" spans="1:3" s="42" customFormat="1" ht="15.75">
      <c r="A171" s="43"/>
      <c r="B171" s="44"/>
      <c r="C171" s="45"/>
    </row>
    <row r="172" spans="1:3" s="42" customFormat="1" ht="15.75">
      <c r="A172" s="43"/>
      <c r="B172" s="44"/>
      <c r="C172" s="45"/>
    </row>
    <row r="173" spans="1:3" s="42" customFormat="1" ht="15.75">
      <c r="A173" s="43"/>
      <c r="B173" s="44"/>
      <c r="C173" s="45"/>
    </row>
    <row r="174" spans="1:3" s="42" customFormat="1" ht="15.75">
      <c r="A174" s="43"/>
      <c r="B174" s="44"/>
      <c r="C174" s="45"/>
    </row>
    <row r="175" spans="1:3" s="42" customFormat="1" ht="15.75">
      <c r="A175" s="43"/>
      <c r="B175" s="44"/>
      <c r="C175" s="45"/>
    </row>
    <row r="176" spans="1:3" s="42" customFormat="1" ht="15.75">
      <c r="A176" s="43"/>
      <c r="B176" s="44"/>
      <c r="C176" s="45"/>
    </row>
    <row r="177" spans="1:3" s="42" customFormat="1" ht="15.75">
      <c r="A177" s="43"/>
      <c r="B177" s="44"/>
      <c r="C177" s="45"/>
    </row>
    <row r="178" spans="1:3" s="42" customFormat="1" ht="15.75">
      <c r="A178" s="43"/>
      <c r="B178" s="44"/>
      <c r="C178" s="45"/>
    </row>
    <row r="179" spans="1:3" s="42" customFormat="1" ht="15.75">
      <c r="A179" s="43"/>
      <c r="B179" s="44"/>
      <c r="C179" s="45"/>
    </row>
    <row r="180" spans="1:3" s="42" customFormat="1" ht="15.75">
      <c r="A180" s="43"/>
      <c r="B180" s="44"/>
      <c r="C180" s="45"/>
    </row>
    <row r="181" spans="1:3" s="42" customFormat="1" ht="15.75">
      <c r="A181" s="43"/>
      <c r="B181" s="44"/>
      <c r="C181" s="45"/>
    </row>
    <row r="182" spans="1:3" s="42" customFormat="1" ht="15.75">
      <c r="A182" s="43"/>
      <c r="B182" s="44"/>
      <c r="C182" s="45"/>
    </row>
    <row r="183" spans="1:3" s="42" customFormat="1" ht="15.75">
      <c r="A183" s="43"/>
      <c r="B183" s="44"/>
      <c r="C183" s="45"/>
    </row>
    <row r="184" spans="1:3" s="42" customFormat="1" ht="15.75">
      <c r="A184" s="43"/>
      <c r="B184" s="44"/>
      <c r="C184" s="45"/>
    </row>
    <row r="185" spans="1:3" s="42" customFormat="1" ht="15.75">
      <c r="A185" s="43"/>
      <c r="B185" s="44"/>
      <c r="C185" s="45"/>
    </row>
    <row r="186" spans="1:3" s="42" customFormat="1" ht="15.75">
      <c r="A186" s="43"/>
      <c r="B186" s="44"/>
      <c r="C186" s="45"/>
    </row>
    <row r="187" spans="1:3" s="42" customFormat="1" ht="15.75">
      <c r="A187" s="43"/>
      <c r="B187" s="44"/>
      <c r="C187" s="45"/>
    </row>
    <row r="188" spans="1:3" s="42" customFormat="1" ht="15.75">
      <c r="A188" s="43"/>
      <c r="B188" s="44"/>
      <c r="C188" s="45"/>
    </row>
    <row r="189" spans="1:3" s="42" customFormat="1" ht="15.75">
      <c r="A189" s="43"/>
      <c r="B189" s="44"/>
      <c r="C189" s="45"/>
    </row>
    <row r="190" spans="1:3" s="42" customFormat="1" ht="15.75">
      <c r="A190" s="43"/>
      <c r="B190" s="44"/>
      <c r="C190" s="45"/>
    </row>
    <row r="191" spans="1:3" s="42" customFormat="1" ht="15.75">
      <c r="A191" s="43"/>
      <c r="B191" s="44"/>
      <c r="C191" s="45"/>
    </row>
    <row r="192" spans="1:3" s="42" customFormat="1" ht="15.75">
      <c r="A192" s="43"/>
      <c r="B192" s="44"/>
      <c r="C192" s="45"/>
    </row>
    <row r="193" spans="1:3" s="42" customFormat="1" ht="15.75">
      <c r="A193" s="43"/>
      <c r="B193" s="44"/>
      <c r="C193" s="45"/>
    </row>
    <row r="194" spans="1:3" s="42" customFormat="1" ht="15.75">
      <c r="A194" s="43"/>
      <c r="B194" s="44"/>
      <c r="C194" s="45"/>
    </row>
    <row r="195" spans="1:3" s="42" customFormat="1" ht="15.75">
      <c r="A195" s="43"/>
      <c r="B195" s="44"/>
      <c r="C195" s="45"/>
    </row>
    <row r="196" spans="1:3" s="42" customFormat="1" ht="15.75">
      <c r="A196" s="43"/>
      <c r="B196" s="44"/>
      <c r="C196" s="45"/>
    </row>
    <row r="197" spans="1:3" s="42" customFormat="1" ht="15.75">
      <c r="A197" s="43"/>
      <c r="B197" s="44"/>
      <c r="C197" s="45"/>
    </row>
    <row r="198" spans="1:3" s="42" customFormat="1" ht="15.75">
      <c r="A198" s="43"/>
      <c r="B198" s="44"/>
      <c r="C198" s="45"/>
    </row>
    <row r="199" spans="1:3" s="42" customFormat="1" ht="15.75">
      <c r="A199" s="43"/>
      <c r="B199" s="44"/>
      <c r="C199" s="45"/>
    </row>
    <row r="200" spans="1:3" s="42" customFormat="1" ht="15.75">
      <c r="A200" s="43"/>
      <c r="B200" s="44"/>
      <c r="C200" s="45"/>
    </row>
    <row r="201" spans="1:3" s="42" customFormat="1" ht="15.75">
      <c r="A201" s="43"/>
      <c r="B201" s="44"/>
      <c r="C201" s="45"/>
    </row>
    <row r="202" spans="1:3" s="42" customFormat="1" ht="15.75">
      <c r="A202" s="43"/>
      <c r="B202" s="44"/>
      <c r="C202" s="45"/>
    </row>
    <row r="203" spans="1:3" s="42" customFormat="1" ht="15.75">
      <c r="A203" s="43"/>
      <c r="B203" s="44"/>
      <c r="C203" s="45"/>
    </row>
    <row r="204" spans="1:3" s="42" customFormat="1" ht="15.75">
      <c r="A204" s="43"/>
      <c r="B204" s="44"/>
      <c r="C204" s="45"/>
    </row>
    <row r="205" spans="1:3" s="42" customFormat="1" ht="15.75">
      <c r="A205" s="43"/>
      <c r="B205" s="44"/>
      <c r="C205" s="45"/>
    </row>
    <row r="206" spans="1:3" s="42" customFormat="1" ht="15.75">
      <c r="A206" s="43"/>
      <c r="B206" s="44"/>
      <c r="C206" s="45"/>
    </row>
    <row r="207" spans="1:3" s="42" customFormat="1" ht="15.75">
      <c r="A207" s="43"/>
      <c r="B207" s="44"/>
      <c r="C207" s="45"/>
    </row>
    <row r="208" spans="1:3" s="42" customFormat="1" ht="15.75">
      <c r="A208" s="43"/>
      <c r="B208" s="44"/>
      <c r="C208" s="45"/>
    </row>
    <row r="209" spans="1:3" s="42" customFormat="1" ht="15.75">
      <c r="A209" s="43"/>
      <c r="B209" s="44"/>
      <c r="C209" s="45"/>
    </row>
    <row r="210" spans="1:3" s="42" customFormat="1" ht="15.75">
      <c r="A210" s="43"/>
      <c r="B210" s="44"/>
      <c r="C210" s="45"/>
    </row>
    <row r="211" spans="1:3" s="42" customFormat="1" ht="15.75">
      <c r="A211" s="43"/>
      <c r="B211" s="44"/>
      <c r="C211" s="45"/>
    </row>
    <row r="212" spans="1:3" s="42" customFormat="1" ht="15.75">
      <c r="A212" s="43"/>
      <c r="B212" s="44"/>
      <c r="C212" s="45"/>
    </row>
    <row r="213" spans="1:3" s="42" customFormat="1" ht="15.75">
      <c r="A213" s="43"/>
      <c r="B213" s="44"/>
      <c r="C213" s="45"/>
    </row>
    <row r="214" spans="1:3" s="42" customFormat="1" ht="15.75">
      <c r="A214" s="43"/>
      <c r="B214" s="44"/>
      <c r="C214" s="45"/>
    </row>
    <row r="215" spans="1:3" s="42" customFormat="1" ht="15.75">
      <c r="A215" s="43"/>
      <c r="B215" s="44"/>
      <c r="C215" s="45"/>
    </row>
    <row r="216" spans="1:3" s="42" customFormat="1" ht="15.75">
      <c r="A216" s="43"/>
      <c r="B216" s="44"/>
      <c r="C216" s="45"/>
    </row>
    <row r="217" spans="1:3" s="42" customFormat="1" ht="15.75">
      <c r="A217" s="43"/>
      <c r="B217" s="44"/>
      <c r="C217" s="45"/>
    </row>
    <row r="218" spans="1:3" s="42" customFormat="1" ht="15.75">
      <c r="A218" s="43"/>
      <c r="B218" s="44"/>
      <c r="C218" s="45"/>
    </row>
    <row r="219" spans="1:3" s="42" customFormat="1" ht="15.75">
      <c r="A219" s="43"/>
      <c r="B219" s="44"/>
      <c r="C219" s="45"/>
    </row>
    <row r="220" spans="1:3" s="42" customFormat="1" ht="15.75">
      <c r="A220" s="43"/>
      <c r="B220" s="44"/>
      <c r="C220" s="45"/>
    </row>
    <row r="221" spans="1:3" s="42" customFormat="1" ht="15.75">
      <c r="A221" s="43"/>
      <c r="B221" s="44"/>
      <c r="C221" s="45"/>
    </row>
    <row r="222" spans="1:3" s="42" customFormat="1" ht="15.75">
      <c r="A222" s="43"/>
      <c r="B222" s="44"/>
      <c r="C222" s="45"/>
    </row>
    <row r="223" spans="1:3" s="42" customFormat="1" ht="15.75">
      <c r="A223" s="43"/>
      <c r="B223" s="44"/>
      <c r="C223" s="45"/>
    </row>
    <row r="224" spans="1:3" s="42" customFormat="1" ht="15.75">
      <c r="A224" s="43"/>
      <c r="B224" s="44"/>
      <c r="C224" s="45"/>
    </row>
    <row r="225" spans="1:3" ht="15.75">
      <c r="A225" s="23"/>
      <c r="B225" s="24"/>
      <c r="C225" s="25"/>
    </row>
    <row r="226" spans="1:3" ht="15.75">
      <c r="A226" s="23"/>
      <c r="B226" s="24"/>
      <c r="C226" s="25"/>
    </row>
    <row r="227" spans="1:3" ht="15.75">
      <c r="A227" s="23"/>
      <c r="B227" s="24"/>
      <c r="C227" s="25"/>
    </row>
    <row r="228" spans="1:3" ht="15.75">
      <c r="A228" s="23"/>
      <c r="B228" s="24"/>
      <c r="C228" s="25"/>
    </row>
    <row r="229" spans="1:3" ht="15.75">
      <c r="A229" s="23"/>
      <c r="B229" s="24"/>
      <c r="C229" s="25"/>
    </row>
    <row r="230" spans="1:3" ht="15.75">
      <c r="A230" s="23"/>
      <c r="B230" s="24"/>
      <c r="C230" s="25"/>
    </row>
    <row r="231" spans="1:3" ht="15.75">
      <c r="A231" s="23"/>
      <c r="B231" s="24"/>
      <c r="C231" s="25"/>
    </row>
    <row r="232" spans="1:3" ht="15.75">
      <c r="A232" s="23"/>
      <c r="B232" s="24"/>
      <c r="C232" s="25"/>
    </row>
    <row r="233" spans="1:3" ht="15.75">
      <c r="A233" s="23"/>
      <c r="B233" s="24"/>
      <c r="C233" s="25"/>
    </row>
    <row r="234" spans="1:3" ht="15.75">
      <c r="A234" s="23"/>
      <c r="B234" s="24"/>
      <c r="C234" s="25"/>
    </row>
    <row r="235" spans="1:3" ht="15.75">
      <c r="A235" s="23"/>
      <c r="B235" s="24"/>
      <c r="C235" s="25"/>
    </row>
    <row r="236" spans="1:3" ht="15.75">
      <c r="A236" s="23"/>
      <c r="B236" s="24"/>
      <c r="C236" s="25"/>
    </row>
    <row r="237" spans="1:3" ht="15.75">
      <c r="A237" s="23"/>
      <c r="B237" s="24"/>
      <c r="C237" s="25"/>
    </row>
    <row r="238" spans="1:3" ht="15.75">
      <c r="A238" s="23"/>
      <c r="B238" s="24"/>
      <c r="C238" s="25"/>
    </row>
    <row r="239" spans="1:3" ht="15.75">
      <c r="A239" s="23"/>
      <c r="B239" s="24"/>
      <c r="C239" s="25"/>
    </row>
    <row r="240" spans="1:3" ht="15.75">
      <c r="A240" s="23"/>
      <c r="B240" s="24"/>
      <c r="C240" s="25"/>
    </row>
    <row r="241" spans="1:3" ht="15.75">
      <c r="A241" s="23"/>
      <c r="B241" s="24"/>
      <c r="C241" s="25"/>
    </row>
    <row r="242" spans="1:3" ht="15.75">
      <c r="A242" s="23"/>
      <c r="B242" s="24"/>
      <c r="C242" s="25"/>
    </row>
    <row r="243" spans="1:3" ht="15.75">
      <c r="A243" s="23"/>
      <c r="B243" s="24"/>
      <c r="C243" s="25"/>
    </row>
    <row r="244" spans="1:3" ht="15.75">
      <c r="A244" s="23"/>
      <c r="B244" s="24"/>
      <c r="C244" s="25"/>
    </row>
    <row r="245" spans="1:3" ht="15.75">
      <c r="A245" s="23"/>
      <c r="B245" s="24"/>
      <c r="C245" s="25"/>
    </row>
    <row r="246" spans="1:3" ht="15.75">
      <c r="A246" s="23"/>
      <c r="B246" s="24"/>
      <c r="C246" s="25"/>
    </row>
    <row r="247" spans="1:3" ht="15.75">
      <c r="A247" s="23"/>
      <c r="B247" s="24"/>
      <c r="C247" s="25"/>
    </row>
    <row r="248" spans="1:3" ht="15.75">
      <c r="A248" s="23"/>
      <c r="B248" s="24"/>
      <c r="C248" s="25"/>
    </row>
    <row r="249" spans="1:3" ht="15.75">
      <c r="A249" s="23"/>
      <c r="B249" s="24"/>
      <c r="C249" s="25"/>
    </row>
    <row r="250" spans="1:3" ht="15.75">
      <c r="A250" s="23"/>
      <c r="B250" s="24"/>
      <c r="C250" s="25"/>
    </row>
    <row r="251" spans="1:3" ht="15.75">
      <c r="A251" s="23"/>
      <c r="B251" s="24"/>
      <c r="C251" s="25"/>
    </row>
    <row r="252" spans="1:3" ht="15.75">
      <c r="A252" s="23"/>
      <c r="B252" s="24"/>
      <c r="C252" s="25"/>
    </row>
    <row r="253" spans="1:3" ht="15.75">
      <c r="A253" s="23"/>
      <c r="B253" s="24"/>
      <c r="C253" s="25"/>
    </row>
    <row r="254" spans="1:3" ht="15.75">
      <c r="A254" s="23"/>
      <c r="B254" s="24"/>
      <c r="C254" s="25"/>
    </row>
    <row r="255" spans="1:3" ht="15.75">
      <c r="A255" s="23"/>
      <c r="B255" s="24"/>
      <c r="C255" s="25"/>
    </row>
    <row r="256" spans="1:2" ht="15.75">
      <c r="A256" s="23"/>
      <c r="B256" s="24"/>
    </row>
    <row r="257" spans="1:2" ht="15.75">
      <c r="A257" s="23"/>
      <c r="B257" s="24"/>
    </row>
    <row r="258" spans="1:2" ht="15.75">
      <c r="A258" s="23"/>
      <c r="B258" s="24"/>
    </row>
    <row r="259" spans="1:2" ht="15.75">
      <c r="A259" s="23"/>
      <c r="B259" s="24"/>
    </row>
    <row r="260" spans="1:2" ht="15.75">
      <c r="A260" s="23"/>
      <c r="B260" s="24"/>
    </row>
    <row r="261" spans="1:2" ht="15.75">
      <c r="A261" s="23"/>
      <c r="B261" s="24"/>
    </row>
    <row r="262" spans="1:2" ht="15.75">
      <c r="A262" s="23"/>
      <c r="B262" s="24"/>
    </row>
    <row r="263" spans="1:2" ht="15.75">
      <c r="A263" s="23"/>
      <c r="B263" s="24"/>
    </row>
    <row r="264" spans="1:2" ht="15.75">
      <c r="A264" s="23"/>
      <c r="B264" s="24"/>
    </row>
    <row r="265" spans="1:2" ht="15.75">
      <c r="A265" s="23"/>
      <c r="B265" s="24"/>
    </row>
    <row r="266" spans="1:2" ht="15.75">
      <c r="A266" s="23"/>
      <c r="B266" s="24"/>
    </row>
    <row r="267" spans="1:2" ht="15.75">
      <c r="A267" s="23"/>
      <c r="B267" s="24"/>
    </row>
    <row r="268" spans="1:2" ht="15.75">
      <c r="A268" s="23"/>
      <c r="B268" s="24"/>
    </row>
    <row r="269" spans="1:2" ht="15.75">
      <c r="A269" s="23"/>
      <c r="B269" s="24"/>
    </row>
    <row r="270" spans="1:2" ht="15.75">
      <c r="A270" s="23"/>
      <c r="B270" s="24"/>
    </row>
    <row r="271" spans="1:2" ht="15.75">
      <c r="A271" s="23"/>
      <c r="B271" s="24"/>
    </row>
    <row r="272" spans="1:2" ht="15.75">
      <c r="A272" s="23"/>
      <c r="B272" s="24"/>
    </row>
    <row r="273" spans="1:2" ht="15.75">
      <c r="A273" s="23"/>
      <c r="B273" s="24"/>
    </row>
    <row r="274" spans="1:2" ht="15.75">
      <c r="A274" s="23"/>
      <c r="B274" s="24"/>
    </row>
    <row r="275" spans="1:2" ht="15.75">
      <c r="A275" s="23"/>
      <c r="B275" s="24"/>
    </row>
    <row r="276" spans="1:2" ht="15.75">
      <c r="A276" s="23"/>
      <c r="B276" s="24"/>
    </row>
    <row r="277" spans="1:2" ht="15.75">
      <c r="A277" s="23"/>
      <c r="B277" s="24"/>
    </row>
    <row r="278" spans="1:2" ht="15.75">
      <c r="A278" s="23"/>
      <c r="B278" s="24"/>
    </row>
    <row r="279" spans="1:2" ht="15.75">
      <c r="A279" s="23"/>
      <c r="B279" s="24"/>
    </row>
    <row r="280" spans="1:2" ht="15.75">
      <c r="A280" s="23"/>
      <c r="B280" s="24"/>
    </row>
    <row r="281" spans="1:2" ht="15.75">
      <c r="A281" s="23"/>
      <c r="B281" s="24"/>
    </row>
    <row r="282" spans="1:2" ht="15.75">
      <c r="A282" s="23"/>
      <c r="B282" s="24"/>
    </row>
    <row r="283" spans="1:2" ht="15.75">
      <c r="A283" s="23"/>
      <c r="B283" s="24"/>
    </row>
    <row r="284" spans="1:2" ht="15.75">
      <c r="A284" s="26"/>
      <c r="B284" s="27"/>
    </row>
  </sheetData>
  <sheetProtection/>
  <mergeCells count="9">
    <mergeCell ref="A4:E4"/>
    <mergeCell ref="A77:B77"/>
    <mergeCell ref="A5:E5"/>
    <mergeCell ref="A2:C2"/>
    <mergeCell ref="B1:C1"/>
    <mergeCell ref="A7:A8"/>
    <mergeCell ref="B7:B8"/>
    <mergeCell ref="C7:E7"/>
    <mergeCell ref="A3:E3"/>
  </mergeCells>
  <printOptions/>
  <pageMargins left="1.141732283464567" right="0.35433070866141736" top="0.3937007874015748" bottom="0.1968503937007874" header="0.31496062992125984" footer="0.31496062992125984"/>
  <pageSetup fitToHeight="2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81"/>
  <sheetViews>
    <sheetView zoomScalePageLayoutView="0" workbookViewId="0" topLeftCell="A1">
      <selection activeCell="D74" sqref="D74"/>
    </sheetView>
  </sheetViews>
  <sheetFormatPr defaultColWidth="8.796875" defaultRowHeight="15"/>
  <cols>
    <col min="1" max="1" width="17.69921875" style="20" customWidth="1"/>
    <col min="2" max="2" width="55.296875" style="21" customWidth="1"/>
    <col min="3" max="3" width="11.19921875" style="19" customWidth="1"/>
    <col min="4" max="4" width="10.3984375" style="19" customWidth="1"/>
    <col min="5" max="5" width="11.59765625" style="19" customWidth="1"/>
    <col min="6" max="16384" width="8.796875" style="19" customWidth="1"/>
  </cols>
  <sheetData>
    <row r="1" spans="1:3" ht="15.75">
      <c r="A1" s="31"/>
      <c r="B1" s="170"/>
      <c r="C1" s="170"/>
    </row>
    <row r="2" spans="1:5" ht="16.5" customHeight="1">
      <c r="A2" s="173" t="s">
        <v>329</v>
      </c>
      <c r="B2" s="173"/>
      <c r="C2" s="173"/>
      <c r="D2" s="169"/>
      <c r="E2" s="169"/>
    </row>
    <row r="3" spans="1:5" ht="15.75" customHeight="1">
      <c r="A3" s="173" t="s">
        <v>330</v>
      </c>
      <c r="B3" s="173"/>
      <c r="C3" s="173"/>
      <c r="D3" s="169"/>
      <c r="E3" s="169"/>
    </row>
    <row r="4" spans="3:5" ht="15.75">
      <c r="C4" s="22"/>
      <c r="E4" s="33"/>
    </row>
    <row r="5" spans="1:5" s="42" customFormat="1" ht="15.75" customHeight="1">
      <c r="A5" s="171" t="s">
        <v>135</v>
      </c>
      <c r="B5" s="171" t="s">
        <v>6</v>
      </c>
      <c r="C5" s="171" t="s">
        <v>136</v>
      </c>
      <c r="D5" s="171"/>
      <c r="E5" s="171"/>
    </row>
    <row r="6" spans="1:5" s="42" customFormat="1" ht="31.5">
      <c r="A6" s="172" t="s">
        <v>137</v>
      </c>
      <c r="B6" s="172" t="s">
        <v>137</v>
      </c>
      <c r="C6" s="126" t="s">
        <v>117</v>
      </c>
      <c r="D6" s="126" t="s">
        <v>254</v>
      </c>
      <c r="E6" s="126" t="s">
        <v>324</v>
      </c>
    </row>
    <row r="7" spans="1:5" s="42" customFormat="1" ht="15.75">
      <c r="A7" s="72" t="s">
        <v>13</v>
      </c>
      <c r="B7" s="72" t="s">
        <v>138</v>
      </c>
      <c r="C7" s="72" t="s">
        <v>14</v>
      </c>
      <c r="D7" s="72" t="s">
        <v>139</v>
      </c>
      <c r="E7" s="72" t="s">
        <v>15</v>
      </c>
    </row>
    <row r="8" spans="1:5" s="42" customFormat="1" ht="15.75">
      <c r="A8" s="75" t="s">
        <v>140</v>
      </c>
      <c r="B8" s="76" t="s">
        <v>52</v>
      </c>
      <c r="C8" s="57">
        <f>C9+C13+C23+C32+C36+C45+C49</f>
        <v>3959549.95</v>
      </c>
      <c r="D8" s="57">
        <f>D9+D13+D23+D32+D36+D45+D49</f>
        <v>0</v>
      </c>
      <c r="E8" s="57">
        <f>C8+D8</f>
        <v>3959549.95</v>
      </c>
    </row>
    <row r="9" spans="1:5" s="42" customFormat="1" ht="15.75">
      <c r="A9" s="75" t="s">
        <v>141</v>
      </c>
      <c r="B9" s="76" t="s">
        <v>53</v>
      </c>
      <c r="C9" s="57">
        <f aca="true" t="shared" si="0" ref="C9:D11">C10</f>
        <v>1165000</v>
      </c>
      <c r="D9" s="57">
        <f t="shared" si="0"/>
        <v>0</v>
      </c>
      <c r="E9" s="57">
        <f aca="true" t="shared" si="1" ref="E9:E70">C9+D9</f>
        <v>1165000</v>
      </c>
    </row>
    <row r="10" spans="1:5" s="42" customFormat="1" ht="15.75">
      <c r="A10" s="75" t="s">
        <v>142</v>
      </c>
      <c r="B10" s="76" t="s">
        <v>23</v>
      </c>
      <c r="C10" s="57">
        <f t="shared" si="0"/>
        <v>1165000</v>
      </c>
      <c r="D10" s="57">
        <f t="shared" si="0"/>
        <v>0</v>
      </c>
      <c r="E10" s="57">
        <f t="shared" si="1"/>
        <v>1165000</v>
      </c>
    </row>
    <row r="11" spans="1:5" s="42" customFormat="1" ht="63">
      <c r="A11" s="75" t="s">
        <v>143</v>
      </c>
      <c r="B11" s="76" t="s">
        <v>124</v>
      </c>
      <c r="C11" s="57">
        <f>C12</f>
        <v>1165000</v>
      </c>
      <c r="D11" s="57">
        <f t="shared" si="0"/>
        <v>0</v>
      </c>
      <c r="E11" s="57">
        <f t="shared" si="1"/>
        <v>1165000</v>
      </c>
    </row>
    <row r="12" spans="1:5" s="42" customFormat="1" ht="63">
      <c r="A12" s="77" t="s">
        <v>143</v>
      </c>
      <c r="B12" s="78" t="s">
        <v>124</v>
      </c>
      <c r="C12" s="85">
        <v>1165000</v>
      </c>
      <c r="D12" s="85"/>
      <c r="E12" s="85">
        <f t="shared" si="1"/>
        <v>1165000</v>
      </c>
    </row>
    <row r="13" spans="1:5" s="42" customFormat="1" ht="31.5">
      <c r="A13" s="75" t="s">
        <v>145</v>
      </c>
      <c r="B13" s="76" t="s">
        <v>68</v>
      </c>
      <c r="C13" s="57">
        <f>C14</f>
        <v>512449.95</v>
      </c>
      <c r="D13" s="57">
        <f>D14</f>
        <v>0</v>
      </c>
      <c r="E13" s="57">
        <f t="shared" si="1"/>
        <v>512449.95</v>
      </c>
    </row>
    <row r="14" spans="1:5" s="42" customFormat="1" ht="31.5">
      <c r="A14" s="75" t="s">
        <v>146</v>
      </c>
      <c r="B14" s="76" t="s">
        <v>69</v>
      </c>
      <c r="C14" s="57">
        <f>C15+C17+C19+C21</f>
        <v>512449.95</v>
      </c>
      <c r="D14" s="57">
        <f>D15+D17+D19+D21</f>
        <v>0</v>
      </c>
      <c r="E14" s="57">
        <f t="shared" si="1"/>
        <v>512449.95</v>
      </c>
    </row>
    <row r="15" spans="1:5" s="42" customFormat="1" ht="63">
      <c r="A15" s="75" t="s">
        <v>214</v>
      </c>
      <c r="B15" s="76" t="s">
        <v>215</v>
      </c>
      <c r="C15" s="57">
        <f>C16</f>
        <v>234822.47</v>
      </c>
      <c r="D15" s="57">
        <f>D16</f>
        <v>0</v>
      </c>
      <c r="E15" s="57">
        <f t="shared" si="1"/>
        <v>234822.47</v>
      </c>
    </row>
    <row r="16" spans="1:5" s="42" customFormat="1" ht="94.5">
      <c r="A16" s="77" t="s">
        <v>147</v>
      </c>
      <c r="B16" s="78" t="s">
        <v>148</v>
      </c>
      <c r="C16" s="58">
        <v>234822.47</v>
      </c>
      <c r="D16" s="58"/>
      <c r="E16" s="85">
        <f t="shared" si="1"/>
        <v>234822.47</v>
      </c>
    </row>
    <row r="17" spans="1:5" s="42" customFormat="1" ht="78.75">
      <c r="A17" s="75" t="s">
        <v>216</v>
      </c>
      <c r="B17" s="76" t="s">
        <v>217</v>
      </c>
      <c r="C17" s="57">
        <f>C18</f>
        <v>1209.54</v>
      </c>
      <c r="D17" s="57">
        <f>D18</f>
        <v>0</v>
      </c>
      <c r="E17" s="57">
        <f t="shared" si="1"/>
        <v>1209.54</v>
      </c>
    </row>
    <row r="18" spans="1:5" s="42" customFormat="1" ht="110.25">
      <c r="A18" s="77" t="s">
        <v>149</v>
      </c>
      <c r="B18" s="78" t="s">
        <v>150</v>
      </c>
      <c r="C18" s="58">
        <v>1209.54</v>
      </c>
      <c r="D18" s="58"/>
      <c r="E18" s="85">
        <f t="shared" si="1"/>
        <v>1209.54</v>
      </c>
    </row>
    <row r="19" spans="1:5" s="42" customFormat="1" ht="63">
      <c r="A19" s="75" t="s">
        <v>218</v>
      </c>
      <c r="B19" s="76" t="s">
        <v>219</v>
      </c>
      <c r="C19" s="57">
        <v>306722.26</v>
      </c>
      <c r="D19" s="57"/>
      <c r="E19" s="57">
        <f t="shared" si="1"/>
        <v>306722.26</v>
      </c>
    </row>
    <row r="20" spans="1:5" s="42" customFormat="1" ht="94.5">
      <c r="A20" s="77" t="s">
        <v>151</v>
      </c>
      <c r="B20" s="78" t="s">
        <v>152</v>
      </c>
      <c r="C20" s="58">
        <v>306722.26</v>
      </c>
      <c r="D20" s="58"/>
      <c r="E20" s="85">
        <f t="shared" si="1"/>
        <v>306722.26</v>
      </c>
    </row>
    <row r="21" spans="1:5" s="42" customFormat="1" ht="63">
      <c r="A21" s="75" t="s">
        <v>220</v>
      </c>
      <c r="B21" s="76" t="s">
        <v>221</v>
      </c>
      <c r="C21" s="57">
        <f>C22</f>
        <v>-30304.32</v>
      </c>
      <c r="D21" s="57">
        <f>D22</f>
        <v>0</v>
      </c>
      <c r="E21" s="57">
        <f t="shared" si="1"/>
        <v>-30304.32</v>
      </c>
    </row>
    <row r="22" spans="1:5" s="42" customFormat="1" ht="94.5">
      <c r="A22" s="77" t="s">
        <v>153</v>
      </c>
      <c r="B22" s="78" t="s">
        <v>154</v>
      </c>
      <c r="C22" s="58">
        <v>-30304.32</v>
      </c>
      <c r="D22" s="58"/>
      <c r="E22" s="85">
        <f t="shared" si="1"/>
        <v>-30304.32</v>
      </c>
    </row>
    <row r="23" spans="1:5" s="42" customFormat="1" ht="15.75">
      <c r="A23" s="75" t="s">
        <v>155</v>
      </c>
      <c r="B23" s="76" t="s">
        <v>54</v>
      </c>
      <c r="C23" s="57">
        <f>C24+C27</f>
        <v>207000</v>
      </c>
      <c r="D23" s="57">
        <f>D24+D27</f>
        <v>0</v>
      </c>
      <c r="E23" s="57">
        <f t="shared" si="1"/>
        <v>207000</v>
      </c>
    </row>
    <row r="24" spans="1:5" s="42" customFormat="1" ht="15.75">
      <c r="A24" s="75" t="s">
        <v>156</v>
      </c>
      <c r="B24" s="76" t="s">
        <v>24</v>
      </c>
      <c r="C24" s="57">
        <f>C25</f>
        <v>181000</v>
      </c>
      <c r="D24" s="57">
        <f>D25</f>
        <v>0</v>
      </c>
      <c r="E24" s="57">
        <f t="shared" si="1"/>
        <v>181000</v>
      </c>
    </row>
    <row r="25" spans="1:5" s="42" customFormat="1" ht="47.25">
      <c r="A25" s="75" t="s">
        <v>157</v>
      </c>
      <c r="B25" s="76" t="s">
        <v>93</v>
      </c>
      <c r="C25" s="57">
        <f>C26</f>
        <v>181000</v>
      </c>
      <c r="D25" s="57">
        <f>D26</f>
        <v>0</v>
      </c>
      <c r="E25" s="57">
        <f t="shared" si="1"/>
        <v>181000</v>
      </c>
    </row>
    <row r="26" spans="1:5" s="42" customFormat="1" ht="31.5">
      <c r="A26" s="77" t="s">
        <v>157</v>
      </c>
      <c r="B26" s="78" t="s">
        <v>93</v>
      </c>
      <c r="C26" s="58">
        <v>181000</v>
      </c>
      <c r="D26" s="58"/>
      <c r="E26" s="85">
        <f t="shared" si="1"/>
        <v>181000</v>
      </c>
    </row>
    <row r="27" spans="1:5" s="42" customFormat="1" ht="15.75">
      <c r="A27" s="75" t="s">
        <v>158</v>
      </c>
      <c r="B27" s="76" t="s">
        <v>25</v>
      </c>
      <c r="C27" s="57">
        <f>C28+C30</f>
        <v>26000</v>
      </c>
      <c r="D27" s="57">
        <f>D28+D30</f>
        <v>0</v>
      </c>
      <c r="E27" s="57">
        <f t="shared" si="1"/>
        <v>26000</v>
      </c>
    </row>
    <row r="28" spans="1:5" s="42" customFormat="1" ht="15.75">
      <c r="A28" s="75" t="s">
        <v>222</v>
      </c>
      <c r="B28" s="76" t="s">
        <v>223</v>
      </c>
      <c r="C28" s="57">
        <f>C29</f>
        <v>21000</v>
      </c>
      <c r="D28" s="57">
        <f>D29</f>
        <v>0</v>
      </c>
      <c r="E28" s="57">
        <f t="shared" si="1"/>
        <v>21000</v>
      </c>
    </row>
    <row r="29" spans="1:5" s="42" customFormat="1" ht="31.5">
      <c r="A29" s="77" t="s">
        <v>159</v>
      </c>
      <c r="B29" s="78" t="s">
        <v>118</v>
      </c>
      <c r="C29" s="58">
        <v>21000</v>
      </c>
      <c r="D29" s="58"/>
      <c r="E29" s="85">
        <f t="shared" si="1"/>
        <v>21000</v>
      </c>
    </row>
    <row r="30" spans="1:5" s="42" customFormat="1" ht="15.75">
      <c r="A30" s="75" t="s">
        <v>224</v>
      </c>
      <c r="B30" s="76" t="s">
        <v>225</v>
      </c>
      <c r="C30" s="57">
        <f>C31</f>
        <v>5000</v>
      </c>
      <c r="D30" s="57">
        <f>D31</f>
        <v>0</v>
      </c>
      <c r="E30" s="57">
        <f t="shared" si="1"/>
        <v>5000</v>
      </c>
    </row>
    <row r="31" spans="1:5" s="42" customFormat="1" ht="31.5">
      <c r="A31" s="77" t="s">
        <v>160</v>
      </c>
      <c r="B31" s="78" t="s">
        <v>80</v>
      </c>
      <c r="C31" s="58">
        <v>5000</v>
      </c>
      <c r="D31" s="58"/>
      <c r="E31" s="85">
        <f t="shared" si="1"/>
        <v>5000</v>
      </c>
    </row>
    <row r="32" spans="1:5" s="42" customFormat="1" ht="15.75">
      <c r="A32" s="75" t="s">
        <v>161</v>
      </c>
      <c r="B32" s="76" t="s">
        <v>55</v>
      </c>
      <c r="C32" s="57">
        <f aca="true" t="shared" si="2" ref="C32:D34">C33</f>
        <v>15000</v>
      </c>
      <c r="D32" s="57">
        <f t="shared" si="2"/>
        <v>0</v>
      </c>
      <c r="E32" s="57">
        <f t="shared" si="1"/>
        <v>15000</v>
      </c>
    </row>
    <row r="33" spans="1:5" s="42" customFormat="1" ht="47.25">
      <c r="A33" s="75" t="s">
        <v>162</v>
      </c>
      <c r="B33" s="76" t="s">
        <v>56</v>
      </c>
      <c r="C33" s="57">
        <f t="shared" si="2"/>
        <v>15000</v>
      </c>
      <c r="D33" s="57">
        <f t="shared" si="2"/>
        <v>0</v>
      </c>
      <c r="E33" s="57">
        <f t="shared" si="1"/>
        <v>15000</v>
      </c>
    </row>
    <row r="34" spans="1:5" s="42" customFormat="1" ht="63">
      <c r="A34" s="75" t="s">
        <v>113</v>
      </c>
      <c r="B34" s="76" t="s">
        <v>41</v>
      </c>
      <c r="C34" s="57">
        <f t="shared" si="2"/>
        <v>15000</v>
      </c>
      <c r="D34" s="57">
        <f t="shared" si="2"/>
        <v>0</v>
      </c>
      <c r="E34" s="57">
        <f t="shared" si="1"/>
        <v>15000</v>
      </c>
    </row>
    <row r="35" spans="1:5" s="42" customFormat="1" ht="63">
      <c r="A35" s="77" t="s">
        <v>113</v>
      </c>
      <c r="B35" s="78" t="s">
        <v>41</v>
      </c>
      <c r="C35" s="58">
        <v>15000</v>
      </c>
      <c r="D35" s="58"/>
      <c r="E35" s="85">
        <f t="shared" si="1"/>
        <v>15000</v>
      </c>
    </row>
    <row r="36" spans="1:5" s="42" customFormat="1" ht="31.5">
      <c r="A36" s="75" t="s">
        <v>163</v>
      </c>
      <c r="B36" s="76" t="s">
        <v>57</v>
      </c>
      <c r="C36" s="57">
        <f>C37+C42</f>
        <v>1938100</v>
      </c>
      <c r="D36" s="57">
        <f>D37+D42</f>
        <v>0</v>
      </c>
      <c r="E36" s="57">
        <f t="shared" si="1"/>
        <v>1938100</v>
      </c>
    </row>
    <row r="37" spans="1:5" s="42" customFormat="1" ht="78.75">
      <c r="A37" s="75" t="s">
        <v>164</v>
      </c>
      <c r="B37" s="76" t="s">
        <v>58</v>
      </c>
      <c r="C37" s="57">
        <f>C38+C40</f>
        <v>588100</v>
      </c>
      <c r="D37" s="57">
        <f>D38+D40</f>
        <v>0</v>
      </c>
      <c r="E37" s="57">
        <f t="shared" si="1"/>
        <v>588100</v>
      </c>
    </row>
    <row r="38" spans="1:5" s="42" customFormat="1" ht="63">
      <c r="A38" s="75" t="s">
        <v>226</v>
      </c>
      <c r="B38" s="76" t="s">
        <v>227</v>
      </c>
      <c r="C38" s="57">
        <f>C39</f>
        <v>79700</v>
      </c>
      <c r="D38" s="57">
        <f>D39</f>
        <v>0</v>
      </c>
      <c r="E38" s="57">
        <f t="shared" si="1"/>
        <v>79700</v>
      </c>
    </row>
    <row r="39" spans="1:5" s="42" customFormat="1" ht="63">
      <c r="A39" s="77" t="s">
        <v>165</v>
      </c>
      <c r="B39" s="78" t="s">
        <v>81</v>
      </c>
      <c r="C39" s="58">
        <v>79700</v>
      </c>
      <c r="D39" s="58"/>
      <c r="E39" s="85">
        <f t="shared" si="1"/>
        <v>79700</v>
      </c>
    </row>
    <row r="40" spans="1:5" s="42" customFormat="1" ht="78.75">
      <c r="A40" s="75" t="s">
        <v>228</v>
      </c>
      <c r="B40" s="76" t="s">
        <v>229</v>
      </c>
      <c r="C40" s="57">
        <f>C41</f>
        <v>508400</v>
      </c>
      <c r="D40" s="57">
        <f>D41</f>
        <v>0</v>
      </c>
      <c r="E40" s="57">
        <f t="shared" si="1"/>
        <v>508400</v>
      </c>
    </row>
    <row r="41" spans="1:5" s="42" customFormat="1" ht="63">
      <c r="A41" s="77" t="s">
        <v>88</v>
      </c>
      <c r="B41" s="78" t="s">
        <v>82</v>
      </c>
      <c r="C41" s="58">
        <v>508400</v>
      </c>
      <c r="D41" s="58"/>
      <c r="E41" s="85">
        <f t="shared" si="1"/>
        <v>508400</v>
      </c>
    </row>
    <row r="42" spans="1:5" s="42" customFormat="1" ht="78.75">
      <c r="A42" s="75" t="s">
        <v>166</v>
      </c>
      <c r="B42" s="76" t="s">
        <v>26</v>
      </c>
      <c r="C42" s="57">
        <f>C43</f>
        <v>1350000</v>
      </c>
      <c r="D42" s="57">
        <f>D43</f>
        <v>0</v>
      </c>
      <c r="E42" s="57">
        <f t="shared" si="1"/>
        <v>1350000</v>
      </c>
    </row>
    <row r="43" spans="1:5" s="42" customFormat="1" ht="78.75">
      <c r="A43" s="75" t="s">
        <v>230</v>
      </c>
      <c r="B43" s="76" t="s">
        <v>231</v>
      </c>
      <c r="C43" s="57">
        <f>C44</f>
        <v>1350000</v>
      </c>
      <c r="D43" s="57">
        <f>D44</f>
        <v>0</v>
      </c>
      <c r="E43" s="57">
        <f t="shared" si="1"/>
        <v>1350000</v>
      </c>
    </row>
    <row r="44" spans="1:5" s="42" customFormat="1" ht="63">
      <c r="A44" s="77" t="s">
        <v>89</v>
      </c>
      <c r="B44" s="78" t="s">
        <v>83</v>
      </c>
      <c r="C44" s="58">
        <v>1350000</v>
      </c>
      <c r="D44" s="58"/>
      <c r="E44" s="85">
        <f t="shared" si="1"/>
        <v>1350000</v>
      </c>
    </row>
    <row r="45" spans="1:5" s="42" customFormat="1" ht="31.5">
      <c r="A45" s="75" t="s">
        <v>167</v>
      </c>
      <c r="B45" s="76" t="s">
        <v>129</v>
      </c>
      <c r="C45" s="57">
        <f aca="true" t="shared" si="3" ref="C45:D47">C46</f>
        <v>120000</v>
      </c>
      <c r="D45" s="57">
        <f t="shared" si="3"/>
        <v>0</v>
      </c>
      <c r="E45" s="57">
        <f t="shared" si="1"/>
        <v>120000</v>
      </c>
    </row>
    <row r="46" spans="1:5" s="42" customFormat="1" ht="15.75">
      <c r="A46" s="75" t="s">
        <v>168</v>
      </c>
      <c r="B46" s="76" t="s">
        <v>114</v>
      </c>
      <c r="C46" s="57">
        <f t="shared" si="3"/>
        <v>120000</v>
      </c>
      <c r="D46" s="57">
        <f t="shared" si="3"/>
        <v>0</v>
      </c>
      <c r="E46" s="57">
        <f t="shared" si="1"/>
        <v>120000</v>
      </c>
    </row>
    <row r="47" spans="1:5" s="42" customFormat="1" ht="31.5">
      <c r="A47" s="75" t="s">
        <v>232</v>
      </c>
      <c r="B47" s="76" t="s">
        <v>233</v>
      </c>
      <c r="C47" s="57">
        <f t="shared" si="3"/>
        <v>120000</v>
      </c>
      <c r="D47" s="57">
        <f t="shared" si="3"/>
        <v>0</v>
      </c>
      <c r="E47" s="57">
        <f t="shared" si="1"/>
        <v>120000</v>
      </c>
    </row>
    <row r="48" spans="1:5" s="42" customFormat="1" ht="31.5">
      <c r="A48" s="77" t="s">
        <v>133</v>
      </c>
      <c r="B48" s="78" t="s">
        <v>130</v>
      </c>
      <c r="C48" s="58">
        <v>120000</v>
      </c>
      <c r="D48" s="58"/>
      <c r="E48" s="85">
        <f t="shared" si="1"/>
        <v>120000</v>
      </c>
    </row>
    <row r="49" spans="1:5" s="42" customFormat="1" ht="31.5">
      <c r="A49" s="75" t="s">
        <v>169</v>
      </c>
      <c r="B49" s="76" t="s">
        <v>94</v>
      </c>
      <c r="C49" s="57">
        <f aca="true" t="shared" si="4" ref="C49:D51">C50</f>
        <v>2000</v>
      </c>
      <c r="D49" s="57">
        <f t="shared" si="4"/>
        <v>0</v>
      </c>
      <c r="E49" s="57">
        <f t="shared" si="1"/>
        <v>2000</v>
      </c>
    </row>
    <row r="50" spans="1:5" s="42" customFormat="1" ht="31.5">
      <c r="A50" s="75" t="s">
        <v>170</v>
      </c>
      <c r="B50" s="76" t="s">
        <v>95</v>
      </c>
      <c r="C50" s="57">
        <f t="shared" si="4"/>
        <v>2000</v>
      </c>
      <c r="D50" s="57">
        <f t="shared" si="4"/>
        <v>0</v>
      </c>
      <c r="E50" s="57">
        <f t="shared" si="1"/>
        <v>2000</v>
      </c>
    </row>
    <row r="51" spans="1:5" s="42" customFormat="1" ht="31.5">
      <c r="A51" s="75" t="s">
        <v>234</v>
      </c>
      <c r="B51" s="76" t="s">
        <v>235</v>
      </c>
      <c r="C51" s="57">
        <f t="shared" si="4"/>
        <v>2000</v>
      </c>
      <c r="D51" s="57">
        <f t="shared" si="4"/>
        <v>0</v>
      </c>
      <c r="E51" s="57">
        <f t="shared" si="1"/>
        <v>2000</v>
      </c>
    </row>
    <row r="52" spans="1:5" s="42" customFormat="1" ht="47.25">
      <c r="A52" s="77" t="s">
        <v>171</v>
      </c>
      <c r="B52" s="78" t="s">
        <v>96</v>
      </c>
      <c r="C52" s="58">
        <v>2000</v>
      </c>
      <c r="D52" s="58"/>
      <c r="E52" s="85">
        <f t="shared" si="1"/>
        <v>2000</v>
      </c>
    </row>
    <row r="53" spans="1:5" s="42" customFormat="1" ht="15.75">
      <c r="A53" s="75" t="s">
        <v>172</v>
      </c>
      <c r="B53" s="76" t="s">
        <v>59</v>
      </c>
      <c r="C53" s="57">
        <f>C54</f>
        <v>6643499</v>
      </c>
      <c r="D53" s="57">
        <f>D54</f>
        <v>908461.05</v>
      </c>
      <c r="E53" s="57">
        <f t="shared" si="1"/>
        <v>7551960.05</v>
      </c>
    </row>
    <row r="54" spans="1:5" s="42" customFormat="1" ht="31.5">
      <c r="A54" s="75" t="s">
        <v>173</v>
      </c>
      <c r="B54" s="76" t="s">
        <v>60</v>
      </c>
      <c r="C54" s="57">
        <f>C55+C60+C63+C71</f>
        <v>6643499</v>
      </c>
      <c r="D54" s="57">
        <f>D55+D60+D63+D71</f>
        <v>908461.05</v>
      </c>
      <c r="E54" s="57">
        <f t="shared" si="1"/>
        <v>7551960.05</v>
      </c>
    </row>
    <row r="55" spans="1:5" s="42" customFormat="1" ht="15.75">
      <c r="A55" s="75" t="s">
        <v>174</v>
      </c>
      <c r="B55" s="76" t="s">
        <v>119</v>
      </c>
      <c r="C55" s="57">
        <f>C56+C58</f>
        <v>1469500</v>
      </c>
      <c r="D55" s="57">
        <f>D56+D58</f>
        <v>0</v>
      </c>
      <c r="E55" s="57">
        <f t="shared" si="1"/>
        <v>1469500</v>
      </c>
    </row>
    <row r="56" spans="1:5" s="42" customFormat="1" ht="47.25">
      <c r="A56" s="75" t="s">
        <v>236</v>
      </c>
      <c r="B56" s="76" t="s">
        <v>237</v>
      </c>
      <c r="C56" s="57">
        <f>C57</f>
        <v>1469500</v>
      </c>
      <c r="D56" s="57">
        <f>D57</f>
        <v>0</v>
      </c>
      <c r="E56" s="57">
        <f t="shared" si="1"/>
        <v>1469500</v>
      </c>
    </row>
    <row r="57" spans="1:5" s="42" customFormat="1" ht="31.5">
      <c r="A57" s="77" t="s">
        <v>175</v>
      </c>
      <c r="B57" s="78" t="s">
        <v>176</v>
      </c>
      <c r="C57" s="58">
        <v>1469500</v>
      </c>
      <c r="D57" s="58"/>
      <c r="E57" s="85">
        <f t="shared" si="1"/>
        <v>1469500</v>
      </c>
    </row>
    <row r="58" spans="1:5" s="42" customFormat="1" ht="15.75" hidden="1">
      <c r="A58" s="82"/>
      <c r="B58" s="83"/>
      <c r="C58" s="84">
        <f>C59</f>
        <v>0</v>
      </c>
      <c r="D58" s="84">
        <f>D59</f>
        <v>0</v>
      </c>
      <c r="E58" s="57">
        <f t="shared" si="1"/>
        <v>0</v>
      </c>
    </row>
    <row r="59" spans="1:5" s="42" customFormat="1" ht="15.75" hidden="1">
      <c r="A59" s="77"/>
      <c r="B59" s="78"/>
      <c r="C59" s="58"/>
      <c r="D59" s="58"/>
      <c r="E59" s="57">
        <f t="shared" si="1"/>
        <v>0</v>
      </c>
    </row>
    <row r="60" spans="1:5" s="42" customFormat="1" ht="31.5">
      <c r="A60" s="75" t="s">
        <v>177</v>
      </c>
      <c r="B60" s="76" t="s">
        <v>178</v>
      </c>
      <c r="C60" s="57">
        <f>C61</f>
        <v>771275</v>
      </c>
      <c r="D60" s="57">
        <f>D61</f>
        <v>0</v>
      </c>
      <c r="E60" s="57">
        <f t="shared" si="1"/>
        <v>771275</v>
      </c>
    </row>
    <row r="61" spans="1:5" s="42" customFormat="1" ht="31.5">
      <c r="A61" s="75" t="s">
        <v>238</v>
      </c>
      <c r="B61" s="76" t="s">
        <v>239</v>
      </c>
      <c r="C61" s="57">
        <f>C62</f>
        <v>771275</v>
      </c>
      <c r="D61" s="57">
        <f>D62</f>
        <v>0</v>
      </c>
      <c r="E61" s="57">
        <f t="shared" si="1"/>
        <v>771275</v>
      </c>
    </row>
    <row r="62" spans="1:5" s="42" customFormat="1" ht="31.5">
      <c r="A62" s="77" t="s">
        <v>179</v>
      </c>
      <c r="B62" s="78" t="s">
        <v>180</v>
      </c>
      <c r="C62" s="58">
        <v>771275</v>
      </c>
      <c r="D62" s="58"/>
      <c r="E62" s="85">
        <f t="shared" si="1"/>
        <v>771275</v>
      </c>
    </row>
    <row r="63" spans="1:5" s="42" customFormat="1" ht="15.75">
      <c r="A63" s="75" t="s">
        <v>181</v>
      </c>
      <c r="B63" s="76" t="s">
        <v>120</v>
      </c>
      <c r="C63" s="57">
        <f>C64+C67+C69</f>
        <v>186306</v>
      </c>
      <c r="D63" s="57">
        <f>D64+D67+D69</f>
        <v>0</v>
      </c>
      <c r="E63" s="57">
        <f t="shared" si="1"/>
        <v>186306</v>
      </c>
    </row>
    <row r="64" spans="1:5" s="42" customFormat="1" ht="31.5">
      <c r="A64" s="75" t="s">
        <v>242</v>
      </c>
      <c r="B64" s="76" t="s">
        <v>243</v>
      </c>
      <c r="C64" s="57">
        <f>C65+C66</f>
        <v>20329</v>
      </c>
      <c r="D64" s="57">
        <f>D65+D66</f>
        <v>0</v>
      </c>
      <c r="E64" s="57">
        <f t="shared" si="1"/>
        <v>20329</v>
      </c>
    </row>
    <row r="65" spans="1:5" s="42" customFormat="1" ht="31.5">
      <c r="A65" s="77" t="s">
        <v>182</v>
      </c>
      <c r="B65" s="78" t="s">
        <v>86</v>
      </c>
      <c r="C65" s="58">
        <v>18350</v>
      </c>
      <c r="D65" s="58"/>
      <c r="E65" s="85">
        <f t="shared" si="1"/>
        <v>18350</v>
      </c>
    </row>
    <row r="66" spans="1:5" s="42" customFormat="1" ht="31.5">
      <c r="A66" s="77" t="s">
        <v>182</v>
      </c>
      <c r="B66" s="78" t="s">
        <v>86</v>
      </c>
      <c r="C66" s="58">
        <v>1979</v>
      </c>
      <c r="D66" s="58"/>
      <c r="E66" s="85">
        <f t="shared" si="1"/>
        <v>1979</v>
      </c>
    </row>
    <row r="67" spans="1:5" s="42" customFormat="1" ht="31.5">
      <c r="A67" s="75" t="s">
        <v>244</v>
      </c>
      <c r="B67" s="76" t="s">
        <v>245</v>
      </c>
      <c r="C67" s="57">
        <f>C68</f>
        <v>152300</v>
      </c>
      <c r="D67" s="57">
        <f>D68</f>
        <v>0</v>
      </c>
      <c r="E67" s="57">
        <f t="shared" si="1"/>
        <v>152300</v>
      </c>
    </row>
    <row r="68" spans="1:5" s="42" customFormat="1" ht="31.5">
      <c r="A68" s="77" t="s">
        <v>183</v>
      </c>
      <c r="B68" s="78" t="s">
        <v>85</v>
      </c>
      <c r="C68" s="58">
        <v>152300</v>
      </c>
      <c r="D68" s="58"/>
      <c r="E68" s="85">
        <f t="shared" si="1"/>
        <v>152300</v>
      </c>
    </row>
    <row r="69" spans="1:5" s="42" customFormat="1" ht="31.5">
      <c r="A69" s="75" t="s">
        <v>246</v>
      </c>
      <c r="B69" s="76" t="s">
        <v>247</v>
      </c>
      <c r="C69" s="57">
        <f>C70</f>
        <v>13677</v>
      </c>
      <c r="D69" s="57">
        <f>D70</f>
        <v>0</v>
      </c>
      <c r="E69" s="57">
        <f t="shared" si="1"/>
        <v>13677</v>
      </c>
    </row>
    <row r="70" spans="1:5" s="42" customFormat="1" ht="31.5">
      <c r="A70" s="77" t="s">
        <v>184</v>
      </c>
      <c r="B70" s="78" t="s">
        <v>84</v>
      </c>
      <c r="C70" s="58">
        <v>13677</v>
      </c>
      <c r="D70" s="58"/>
      <c r="E70" s="85">
        <f t="shared" si="1"/>
        <v>13677</v>
      </c>
    </row>
    <row r="71" spans="1:5" s="42" customFormat="1" ht="15.75">
      <c r="A71" s="75" t="s">
        <v>185</v>
      </c>
      <c r="B71" s="76" t="s">
        <v>186</v>
      </c>
      <c r="C71" s="57">
        <f>C72</f>
        <v>4216418</v>
      </c>
      <c r="D71" s="57">
        <f>D72</f>
        <v>908461.05</v>
      </c>
      <c r="E71" s="57">
        <f>C71+D71</f>
        <v>5124879.05</v>
      </c>
    </row>
    <row r="72" spans="1:5" s="42" customFormat="1" ht="15.75">
      <c r="A72" s="75" t="s">
        <v>248</v>
      </c>
      <c r="B72" s="76" t="s">
        <v>249</v>
      </c>
      <c r="C72" s="57">
        <f>C73</f>
        <v>4216418</v>
      </c>
      <c r="D72" s="57">
        <f>D73</f>
        <v>908461.05</v>
      </c>
      <c r="E72" s="57">
        <f>C72+D72</f>
        <v>5124879.05</v>
      </c>
    </row>
    <row r="73" spans="1:5" s="42" customFormat="1" ht="31.5">
      <c r="A73" s="77" t="s">
        <v>187</v>
      </c>
      <c r="B73" s="78" t="s">
        <v>91</v>
      </c>
      <c r="C73" s="58">
        <v>4216418</v>
      </c>
      <c r="D73" s="58">
        <v>908461.05</v>
      </c>
      <c r="E73" s="85">
        <f>C73+D73</f>
        <v>5124879.05</v>
      </c>
    </row>
    <row r="74" spans="1:5" s="42" customFormat="1" ht="15.75">
      <c r="A74" s="167" t="s">
        <v>188</v>
      </c>
      <c r="B74" s="167"/>
      <c r="C74" s="57">
        <f>C53+C8</f>
        <v>10603048.95</v>
      </c>
      <c r="D74" s="57">
        <f>D53+D8</f>
        <v>908461.05</v>
      </c>
      <c r="E74" s="57">
        <f>E53+E8</f>
        <v>11511510</v>
      </c>
    </row>
    <row r="75" spans="1:5" s="42" customFormat="1" ht="15.75">
      <c r="A75" s="79"/>
      <c r="B75" s="79"/>
      <c r="C75" s="79"/>
      <c r="D75" s="79"/>
      <c r="E75" s="79"/>
    </row>
    <row r="76" spans="1:3" s="42" customFormat="1" ht="15.75">
      <c r="A76" s="43"/>
      <c r="B76" s="44"/>
      <c r="C76" s="45"/>
    </row>
    <row r="77" spans="1:3" s="42" customFormat="1" ht="15.75">
      <c r="A77" s="43"/>
      <c r="B77" s="44"/>
      <c r="C77" s="45"/>
    </row>
    <row r="78" spans="1:3" s="42" customFormat="1" ht="15.75">
      <c r="A78" s="43"/>
      <c r="B78" s="44"/>
      <c r="C78" s="45"/>
    </row>
    <row r="79" spans="1:3" s="42" customFormat="1" ht="15.75">
      <c r="A79" s="43"/>
      <c r="B79" s="44"/>
      <c r="C79" s="45"/>
    </row>
    <row r="80" spans="1:3" s="42" customFormat="1" ht="15.75">
      <c r="A80" s="43"/>
      <c r="B80" s="44"/>
      <c r="C80" s="45"/>
    </row>
    <row r="81" spans="1:3" s="42" customFormat="1" ht="15.75">
      <c r="A81" s="43"/>
      <c r="B81" s="44"/>
      <c r="C81" s="45"/>
    </row>
    <row r="82" spans="1:3" s="42" customFormat="1" ht="15.75">
      <c r="A82" s="43"/>
      <c r="B82" s="44"/>
      <c r="C82" s="45"/>
    </row>
    <row r="83" spans="1:3" s="42" customFormat="1" ht="15.75">
      <c r="A83" s="43"/>
      <c r="B83" s="44"/>
      <c r="C83" s="45"/>
    </row>
    <row r="84" spans="1:3" s="42" customFormat="1" ht="15.75">
      <c r="A84" s="43"/>
      <c r="B84" s="44"/>
      <c r="C84" s="45"/>
    </row>
    <row r="85" spans="1:3" s="42" customFormat="1" ht="15.75">
      <c r="A85" s="43"/>
      <c r="B85" s="44"/>
      <c r="C85" s="45"/>
    </row>
    <row r="86" spans="1:3" s="42" customFormat="1" ht="15.75">
      <c r="A86" s="43"/>
      <c r="B86" s="44"/>
      <c r="C86" s="45"/>
    </row>
    <row r="87" spans="1:3" s="42" customFormat="1" ht="15.75">
      <c r="A87" s="43"/>
      <c r="B87" s="44"/>
      <c r="C87" s="45"/>
    </row>
    <row r="88" spans="1:3" s="42" customFormat="1" ht="15.75">
      <c r="A88" s="43"/>
      <c r="B88" s="44"/>
      <c r="C88" s="45"/>
    </row>
    <row r="89" spans="1:3" s="42" customFormat="1" ht="15.75">
      <c r="A89" s="43"/>
      <c r="B89" s="44"/>
      <c r="C89" s="45"/>
    </row>
    <row r="90" spans="1:3" s="42" customFormat="1" ht="15.75">
      <c r="A90" s="43"/>
      <c r="B90" s="44"/>
      <c r="C90" s="45"/>
    </row>
    <row r="91" spans="1:3" s="42" customFormat="1" ht="15.75">
      <c r="A91" s="43"/>
      <c r="B91" s="44"/>
      <c r="C91" s="45"/>
    </row>
    <row r="92" spans="1:3" s="42" customFormat="1" ht="15.75">
      <c r="A92" s="43"/>
      <c r="B92" s="44"/>
      <c r="C92" s="45"/>
    </row>
    <row r="93" spans="1:3" s="42" customFormat="1" ht="15.75">
      <c r="A93" s="43"/>
      <c r="B93" s="44"/>
      <c r="C93" s="45"/>
    </row>
    <row r="94" spans="1:3" s="42" customFormat="1" ht="15.75">
      <c r="A94" s="43"/>
      <c r="B94" s="44"/>
      <c r="C94" s="45"/>
    </row>
    <row r="95" spans="1:3" s="42" customFormat="1" ht="15.75">
      <c r="A95" s="43"/>
      <c r="B95" s="44"/>
      <c r="C95" s="45"/>
    </row>
    <row r="96" spans="1:3" s="42" customFormat="1" ht="15.75">
      <c r="A96" s="43"/>
      <c r="B96" s="44"/>
      <c r="C96" s="45"/>
    </row>
    <row r="97" spans="1:3" s="42" customFormat="1" ht="15.75">
      <c r="A97" s="43"/>
      <c r="B97" s="44"/>
      <c r="C97" s="45"/>
    </row>
    <row r="98" spans="1:3" s="42" customFormat="1" ht="15.75">
      <c r="A98" s="43"/>
      <c r="B98" s="44"/>
      <c r="C98" s="45"/>
    </row>
    <row r="99" spans="1:3" s="42" customFormat="1" ht="15.75">
      <c r="A99" s="43"/>
      <c r="B99" s="44"/>
      <c r="C99" s="45"/>
    </row>
    <row r="100" spans="1:3" s="42" customFormat="1" ht="15.75">
      <c r="A100" s="43"/>
      <c r="B100" s="44"/>
      <c r="C100" s="45"/>
    </row>
    <row r="101" spans="1:3" s="42" customFormat="1" ht="15.75">
      <c r="A101" s="43"/>
      <c r="B101" s="44"/>
      <c r="C101" s="45"/>
    </row>
    <row r="102" spans="1:3" s="42" customFormat="1" ht="15.75">
      <c r="A102" s="43"/>
      <c r="B102" s="44"/>
      <c r="C102" s="45"/>
    </row>
    <row r="103" spans="1:3" s="42" customFormat="1" ht="15.75">
      <c r="A103" s="43"/>
      <c r="B103" s="44"/>
      <c r="C103" s="45"/>
    </row>
    <row r="104" spans="1:3" s="42" customFormat="1" ht="15.75">
      <c r="A104" s="43"/>
      <c r="B104" s="44"/>
      <c r="C104" s="45"/>
    </row>
    <row r="105" spans="1:3" s="42" customFormat="1" ht="15.75">
      <c r="A105" s="43"/>
      <c r="B105" s="44"/>
      <c r="C105" s="45"/>
    </row>
    <row r="106" spans="1:3" s="42" customFormat="1" ht="15.75">
      <c r="A106" s="43"/>
      <c r="B106" s="44"/>
      <c r="C106" s="45"/>
    </row>
    <row r="107" spans="1:3" s="42" customFormat="1" ht="15.75">
      <c r="A107" s="43"/>
      <c r="B107" s="44"/>
      <c r="C107" s="45"/>
    </row>
    <row r="108" spans="1:3" s="42" customFormat="1" ht="15.75">
      <c r="A108" s="43"/>
      <c r="B108" s="44"/>
      <c r="C108" s="45"/>
    </row>
    <row r="109" spans="1:3" s="42" customFormat="1" ht="15.75">
      <c r="A109" s="43"/>
      <c r="B109" s="44"/>
      <c r="C109" s="45"/>
    </row>
    <row r="110" spans="1:3" s="42" customFormat="1" ht="15.75">
      <c r="A110" s="43"/>
      <c r="B110" s="44"/>
      <c r="C110" s="45"/>
    </row>
    <row r="111" spans="1:3" s="42" customFormat="1" ht="15.75">
      <c r="A111" s="43"/>
      <c r="B111" s="44"/>
      <c r="C111" s="45"/>
    </row>
    <row r="112" spans="1:3" s="42" customFormat="1" ht="15.75">
      <c r="A112" s="43"/>
      <c r="B112" s="44"/>
      <c r="C112" s="45"/>
    </row>
    <row r="113" spans="1:3" s="42" customFormat="1" ht="15.75">
      <c r="A113" s="43"/>
      <c r="B113" s="44"/>
      <c r="C113" s="45"/>
    </row>
    <row r="114" spans="1:3" s="42" customFormat="1" ht="15.75">
      <c r="A114" s="43"/>
      <c r="B114" s="44"/>
      <c r="C114" s="45"/>
    </row>
    <row r="115" spans="1:3" s="42" customFormat="1" ht="15.75">
      <c r="A115" s="43"/>
      <c r="B115" s="44"/>
      <c r="C115" s="45"/>
    </row>
    <row r="116" spans="1:3" s="42" customFormat="1" ht="15.75">
      <c r="A116" s="43"/>
      <c r="B116" s="44"/>
      <c r="C116" s="45"/>
    </row>
    <row r="117" spans="1:3" s="42" customFormat="1" ht="15.75">
      <c r="A117" s="43"/>
      <c r="B117" s="44"/>
      <c r="C117" s="45"/>
    </row>
    <row r="118" spans="1:3" s="42" customFormat="1" ht="15.75">
      <c r="A118" s="43"/>
      <c r="B118" s="44"/>
      <c r="C118" s="45"/>
    </row>
    <row r="119" spans="1:3" s="42" customFormat="1" ht="15.75">
      <c r="A119" s="43"/>
      <c r="B119" s="44"/>
      <c r="C119" s="45"/>
    </row>
    <row r="120" spans="1:3" s="42" customFormat="1" ht="15.75">
      <c r="A120" s="43"/>
      <c r="B120" s="44"/>
      <c r="C120" s="45"/>
    </row>
    <row r="121" spans="1:3" s="42" customFormat="1" ht="15.75">
      <c r="A121" s="43"/>
      <c r="B121" s="44"/>
      <c r="C121" s="45"/>
    </row>
    <row r="122" spans="1:3" s="42" customFormat="1" ht="15.75">
      <c r="A122" s="43"/>
      <c r="B122" s="44"/>
      <c r="C122" s="45"/>
    </row>
    <row r="123" spans="1:3" s="42" customFormat="1" ht="15.75">
      <c r="A123" s="43"/>
      <c r="B123" s="44"/>
      <c r="C123" s="45"/>
    </row>
    <row r="124" spans="1:3" s="42" customFormat="1" ht="15.75">
      <c r="A124" s="43"/>
      <c r="B124" s="44"/>
      <c r="C124" s="45"/>
    </row>
    <row r="125" spans="1:3" s="42" customFormat="1" ht="15.75">
      <c r="A125" s="43"/>
      <c r="B125" s="44"/>
      <c r="C125" s="45"/>
    </row>
    <row r="126" spans="1:3" s="42" customFormat="1" ht="15.75">
      <c r="A126" s="43"/>
      <c r="B126" s="44"/>
      <c r="C126" s="45"/>
    </row>
    <row r="127" spans="1:3" s="42" customFormat="1" ht="15.75">
      <c r="A127" s="43"/>
      <c r="B127" s="44"/>
      <c r="C127" s="45"/>
    </row>
    <row r="128" spans="1:3" s="42" customFormat="1" ht="15.75">
      <c r="A128" s="43"/>
      <c r="B128" s="44"/>
      <c r="C128" s="45"/>
    </row>
    <row r="129" spans="1:3" s="42" customFormat="1" ht="15.75">
      <c r="A129" s="43"/>
      <c r="B129" s="44"/>
      <c r="C129" s="45"/>
    </row>
    <row r="130" spans="1:3" s="42" customFormat="1" ht="15.75">
      <c r="A130" s="43"/>
      <c r="B130" s="44"/>
      <c r="C130" s="45"/>
    </row>
    <row r="131" spans="1:3" s="42" customFormat="1" ht="15.75">
      <c r="A131" s="43"/>
      <c r="B131" s="44"/>
      <c r="C131" s="45"/>
    </row>
    <row r="132" spans="1:3" s="42" customFormat="1" ht="15.75">
      <c r="A132" s="43"/>
      <c r="B132" s="44"/>
      <c r="C132" s="45"/>
    </row>
    <row r="133" spans="1:3" s="42" customFormat="1" ht="15.75">
      <c r="A133" s="43"/>
      <c r="B133" s="44"/>
      <c r="C133" s="45"/>
    </row>
    <row r="134" spans="1:3" s="42" customFormat="1" ht="15.75">
      <c r="A134" s="43"/>
      <c r="B134" s="44"/>
      <c r="C134" s="45"/>
    </row>
    <row r="135" spans="1:3" s="42" customFormat="1" ht="15.75">
      <c r="A135" s="43"/>
      <c r="B135" s="44"/>
      <c r="C135" s="45"/>
    </row>
    <row r="136" spans="1:3" s="42" customFormat="1" ht="15.75">
      <c r="A136" s="43"/>
      <c r="B136" s="44"/>
      <c r="C136" s="45"/>
    </row>
    <row r="137" spans="1:3" s="42" customFormat="1" ht="15.75">
      <c r="A137" s="43"/>
      <c r="B137" s="44"/>
      <c r="C137" s="45"/>
    </row>
    <row r="138" spans="1:3" s="42" customFormat="1" ht="15.75">
      <c r="A138" s="43"/>
      <c r="B138" s="44"/>
      <c r="C138" s="45"/>
    </row>
    <row r="139" spans="1:3" s="42" customFormat="1" ht="15.75">
      <c r="A139" s="43"/>
      <c r="B139" s="44"/>
      <c r="C139" s="45"/>
    </row>
    <row r="140" spans="1:3" s="42" customFormat="1" ht="15.75">
      <c r="A140" s="43"/>
      <c r="B140" s="44"/>
      <c r="C140" s="45"/>
    </row>
    <row r="141" spans="1:3" s="42" customFormat="1" ht="15.75">
      <c r="A141" s="43"/>
      <c r="B141" s="44"/>
      <c r="C141" s="45"/>
    </row>
    <row r="142" spans="1:3" s="42" customFormat="1" ht="15.75">
      <c r="A142" s="43"/>
      <c r="B142" s="44"/>
      <c r="C142" s="45"/>
    </row>
    <row r="143" spans="1:3" s="42" customFormat="1" ht="15.75">
      <c r="A143" s="43"/>
      <c r="B143" s="44"/>
      <c r="C143" s="45"/>
    </row>
    <row r="144" spans="1:3" s="42" customFormat="1" ht="15.75">
      <c r="A144" s="43"/>
      <c r="B144" s="44"/>
      <c r="C144" s="45"/>
    </row>
    <row r="145" spans="1:3" s="42" customFormat="1" ht="15.75">
      <c r="A145" s="43"/>
      <c r="B145" s="44"/>
      <c r="C145" s="45"/>
    </row>
    <row r="146" spans="1:3" s="42" customFormat="1" ht="15.75">
      <c r="A146" s="43"/>
      <c r="B146" s="44"/>
      <c r="C146" s="45"/>
    </row>
    <row r="147" spans="1:3" s="42" customFormat="1" ht="15.75">
      <c r="A147" s="43"/>
      <c r="B147" s="44"/>
      <c r="C147" s="45"/>
    </row>
    <row r="148" spans="1:3" s="42" customFormat="1" ht="15.75">
      <c r="A148" s="43"/>
      <c r="B148" s="44"/>
      <c r="C148" s="45"/>
    </row>
    <row r="149" spans="1:3" s="42" customFormat="1" ht="15.75">
      <c r="A149" s="43"/>
      <c r="B149" s="44"/>
      <c r="C149" s="45"/>
    </row>
    <row r="150" spans="1:3" s="42" customFormat="1" ht="15.75">
      <c r="A150" s="43"/>
      <c r="B150" s="44"/>
      <c r="C150" s="45"/>
    </row>
    <row r="151" spans="1:3" s="42" customFormat="1" ht="15.75">
      <c r="A151" s="43"/>
      <c r="B151" s="44"/>
      <c r="C151" s="45"/>
    </row>
    <row r="152" spans="1:3" s="42" customFormat="1" ht="15.75">
      <c r="A152" s="43"/>
      <c r="B152" s="44"/>
      <c r="C152" s="45"/>
    </row>
    <row r="153" spans="1:3" s="42" customFormat="1" ht="15.75">
      <c r="A153" s="43"/>
      <c r="B153" s="44"/>
      <c r="C153" s="45"/>
    </row>
    <row r="154" spans="1:3" s="42" customFormat="1" ht="15.75">
      <c r="A154" s="43"/>
      <c r="B154" s="44"/>
      <c r="C154" s="45"/>
    </row>
    <row r="155" spans="1:3" s="42" customFormat="1" ht="15.75">
      <c r="A155" s="43"/>
      <c r="B155" s="44"/>
      <c r="C155" s="45"/>
    </row>
    <row r="156" spans="1:3" s="42" customFormat="1" ht="15.75">
      <c r="A156" s="43"/>
      <c r="B156" s="44"/>
      <c r="C156" s="45"/>
    </row>
    <row r="157" spans="1:3" s="42" customFormat="1" ht="15.75">
      <c r="A157" s="43"/>
      <c r="B157" s="44"/>
      <c r="C157" s="45"/>
    </row>
    <row r="158" spans="1:3" s="42" customFormat="1" ht="15.75">
      <c r="A158" s="43"/>
      <c r="B158" s="44"/>
      <c r="C158" s="45"/>
    </row>
    <row r="159" spans="1:3" s="42" customFormat="1" ht="15.75">
      <c r="A159" s="43"/>
      <c r="B159" s="44"/>
      <c r="C159" s="45"/>
    </row>
    <row r="160" spans="1:3" s="42" customFormat="1" ht="15.75">
      <c r="A160" s="43"/>
      <c r="B160" s="44"/>
      <c r="C160" s="45"/>
    </row>
    <row r="161" spans="1:3" s="42" customFormat="1" ht="15.75">
      <c r="A161" s="43"/>
      <c r="B161" s="44"/>
      <c r="C161" s="45"/>
    </row>
    <row r="162" spans="1:3" s="42" customFormat="1" ht="15.75">
      <c r="A162" s="43"/>
      <c r="B162" s="44"/>
      <c r="C162" s="45"/>
    </row>
    <row r="163" spans="1:3" s="42" customFormat="1" ht="15.75">
      <c r="A163" s="43"/>
      <c r="B163" s="44"/>
      <c r="C163" s="45"/>
    </row>
    <row r="164" spans="1:3" s="42" customFormat="1" ht="15.75">
      <c r="A164" s="43"/>
      <c r="B164" s="44"/>
      <c r="C164" s="45"/>
    </row>
    <row r="165" spans="1:3" s="42" customFormat="1" ht="15.75">
      <c r="A165" s="43"/>
      <c r="B165" s="44"/>
      <c r="C165" s="45"/>
    </row>
    <row r="166" spans="1:3" s="42" customFormat="1" ht="15.75">
      <c r="A166" s="43"/>
      <c r="B166" s="44"/>
      <c r="C166" s="45"/>
    </row>
    <row r="167" spans="1:3" s="42" customFormat="1" ht="15.75">
      <c r="A167" s="43"/>
      <c r="B167" s="44"/>
      <c r="C167" s="45"/>
    </row>
    <row r="168" spans="1:3" s="42" customFormat="1" ht="15.75">
      <c r="A168" s="43"/>
      <c r="B168" s="44"/>
      <c r="C168" s="45"/>
    </row>
    <row r="169" spans="1:3" s="42" customFormat="1" ht="15.75">
      <c r="A169" s="43"/>
      <c r="B169" s="44"/>
      <c r="C169" s="45"/>
    </row>
    <row r="170" spans="1:3" s="42" customFormat="1" ht="15.75">
      <c r="A170" s="43"/>
      <c r="B170" s="44"/>
      <c r="C170" s="45"/>
    </row>
    <row r="171" spans="1:3" s="42" customFormat="1" ht="15.75">
      <c r="A171" s="43"/>
      <c r="B171" s="44"/>
      <c r="C171" s="45"/>
    </row>
    <row r="172" spans="1:3" s="42" customFormat="1" ht="15.75">
      <c r="A172" s="43"/>
      <c r="B172" s="44"/>
      <c r="C172" s="45"/>
    </row>
    <row r="173" spans="1:3" s="42" customFormat="1" ht="15.75">
      <c r="A173" s="43"/>
      <c r="B173" s="44"/>
      <c r="C173" s="45"/>
    </row>
    <row r="174" spans="1:3" s="42" customFormat="1" ht="15.75">
      <c r="A174" s="43"/>
      <c r="B174" s="44"/>
      <c r="C174" s="45"/>
    </row>
    <row r="175" spans="1:3" s="42" customFormat="1" ht="15.75">
      <c r="A175" s="43"/>
      <c r="B175" s="44"/>
      <c r="C175" s="45"/>
    </row>
    <row r="176" spans="1:3" s="42" customFormat="1" ht="15.75">
      <c r="A176" s="43"/>
      <c r="B176" s="44"/>
      <c r="C176" s="45"/>
    </row>
    <row r="177" spans="1:3" s="42" customFormat="1" ht="15.75">
      <c r="A177" s="43"/>
      <c r="B177" s="44"/>
      <c r="C177" s="45"/>
    </row>
    <row r="178" spans="1:3" s="42" customFormat="1" ht="15.75">
      <c r="A178" s="43"/>
      <c r="B178" s="44"/>
      <c r="C178" s="45"/>
    </row>
    <row r="179" spans="1:3" s="42" customFormat="1" ht="15.75">
      <c r="A179" s="43"/>
      <c r="B179" s="44"/>
      <c r="C179" s="45"/>
    </row>
    <row r="180" spans="1:3" s="42" customFormat="1" ht="15.75">
      <c r="A180" s="43"/>
      <c r="B180" s="44"/>
      <c r="C180" s="45"/>
    </row>
    <row r="181" spans="1:3" s="42" customFormat="1" ht="15.75">
      <c r="A181" s="43"/>
      <c r="B181" s="44"/>
      <c r="C181" s="45"/>
    </row>
    <row r="182" spans="1:3" s="42" customFormat="1" ht="15.75">
      <c r="A182" s="43"/>
      <c r="B182" s="44"/>
      <c r="C182" s="45"/>
    </row>
    <row r="183" spans="1:3" s="42" customFormat="1" ht="15.75">
      <c r="A183" s="43"/>
      <c r="B183" s="44"/>
      <c r="C183" s="45"/>
    </row>
    <row r="184" spans="1:3" s="42" customFormat="1" ht="15.75">
      <c r="A184" s="43"/>
      <c r="B184" s="44"/>
      <c r="C184" s="45"/>
    </row>
    <row r="185" spans="1:3" s="42" customFormat="1" ht="15.75">
      <c r="A185" s="43"/>
      <c r="B185" s="44"/>
      <c r="C185" s="45"/>
    </row>
    <row r="186" spans="1:3" s="42" customFormat="1" ht="15.75">
      <c r="A186" s="43"/>
      <c r="B186" s="44"/>
      <c r="C186" s="45"/>
    </row>
    <row r="187" spans="1:3" s="42" customFormat="1" ht="15.75">
      <c r="A187" s="43"/>
      <c r="B187" s="44"/>
      <c r="C187" s="45"/>
    </row>
    <row r="188" spans="1:3" s="42" customFormat="1" ht="15.75">
      <c r="A188" s="43"/>
      <c r="B188" s="44"/>
      <c r="C188" s="45"/>
    </row>
    <row r="189" spans="1:3" s="42" customFormat="1" ht="15.75">
      <c r="A189" s="43"/>
      <c r="B189" s="44"/>
      <c r="C189" s="45"/>
    </row>
    <row r="190" spans="1:3" s="42" customFormat="1" ht="15.75">
      <c r="A190" s="43"/>
      <c r="B190" s="44"/>
      <c r="C190" s="45"/>
    </row>
    <row r="191" spans="1:3" s="42" customFormat="1" ht="15.75">
      <c r="A191" s="43"/>
      <c r="B191" s="44"/>
      <c r="C191" s="45"/>
    </row>
    <row r="192" spans="1:3" s="42" customFormat="1" ht="15.75">
      <c r="A192" s="43"/>
      <c r="B192" s="44"/>
      <c r="C192" s="45"/>
    </row>
    <row r="193" spans="1:3" s="42" customFormat="1" ht="15.75">
      <c r="A193" s="43"/>
      <c r="B193" s="44"/>
      <c r="C193" s="45"/>
    </row>
    <row r="194" spans="1:3" s="42" customFormat="1" ht="15.75">
      <c r="A194" s="43"/>
      <c r="B194" s="44"/>
      <c r="C194" s="45"/>
    </row>
    <row r="195" spans="1:3" s="42" customFormat="1" ht="15.75">
      <c r="A195" s="43"/>
      <c r="B195" s="44"/>
      <c r="C195" s="45"/>
    </row>
    <row r="196" spans="1:3" s="42" customFormat="1" ht="15.75">
      <c r="A196" s="43"/>
      <c r="B196" s="44"/>
      <c r="C196" s="45"/>
    </row>
    <row r="197" spans="1:3" s="42" customFormat="1" ht="15.75">
      <c r="A197" s="43"/>
      <c r="B197" s="44"/>
      <c r="C197" s="45"/>
    </row>
    <row r="198" spans="1:3" s="42" customFormat="1" ht="15.75">
      <c r="A198" s="43"/>
      <c r="B198" s="44"/>
      <c r="C198" s="45"/>
    </row>
    <row r="199" spans="1:3" s="42" customFormat="1" ht="15.75">
      <c r="A199" s="43"/>
      <c r="B199" s="44"/>
      <c r="C199" s="45"/>
    </row>
    <row r="200" spans="1:3" s="42" customFormat="1" ht="15.75">
      <c r="A200" s="43"/>
      <c r="B200" s="44"/>
      <c r="C200" s="45"/>
    </row>
    <row r="201" spans="1:3" s="42" customFormat="1" ht="15.75">
      <c r="A201" s="43"/>
      <c r="B201" s="44"/>
      <c r="C201" s="45"/>
    </row>
    <row r="202" spans="1:3" s="42" customFormat="1" ht="15.75">
      <c r="A202" s="43"/>
      <c r="B202" s="44"/>
      <c r="C202" s="45"/>
    </row>
    <row r="203" spans="1:3" s="42" customFormat="1" ht="15.75">
      <c r="A203" s="43"/>
      <c r="B203" s="44"/>
      <c r="C203" s="45"/>
    </row>
    <row r="204" spans="1:3" s="42" customFormat="1" ht="15.75">
      <c r="A204" s="43"/>
      <c r="B204" s="44"/>
      <c r="C204" s="45"/>
    </row>
    <row r="205" spans="1:3" s="42" customFormat="1" ht="15.75">
      <c r="A205" s="43"/>
      <c r="B205" s="44"/>
      <c r="C205" s="45"/>
    </row>
    <row r="206" spans="1:3" s="42" customFormat="1" ht="15.75">
      <c r="A206" s="43"/>
      <c r="B206" s="44"/>
      <c r="C206" s="45"/>
    </row>
    <row r="207" spans="1:3" s="42" customFormat="1" ht="15.75">
      <c r="A207" s="43"/>
      <c r="B207" s="44"/>
      <c r="C207" s="45"/>
    </row>
    <row r="208" spans="1:3" s="42" customFormat="1" ht="15.75">
      <c r="A208" s="43"/>
      <c r="B208" s="44"/>
      <c r="C208" s="45"/>
    </row>
    <row r="209" spans="1:3" s="42" customFormat="1" ht="15.75">
      <c r="A209" s="43"/>
      <c r="B209" s="44"/>
      <c r="C209" s="45"/>
    </row>
    <row r="210" spans="1:3" s="42" customFormat="1" ht="15.75">
      <c r="A210" s="43"/>
      <c r="B210" s="44"/>
      <c r="C210" s="45"/>
    </row>
    <row r="211" spans="1:3" s="42" customFormat="1" ht="15.75">
      <c r="A211" s="43"/>
      <c r="B211" s="44"/>
      <c r="C211" s="45"/>
    </row>
    <row r="212" spans="1:3" s="42" customFormat="1" ht="15.75">
      <c r="A212" s="43"/>
      <c r="B212" s="44"/>
      <c r="C212" s="45"/>
    </row>
    <row r="213" spans="1:3" s="42" customFormat="1" ht="15.75">
      <c r="A213" s="43"/>
      <c r="B213" s="44"/>
      <c r="C213" s="45"/>
    </row>
    <row r="214" spans="1:3" s="42" customFormat="1" ht="15.75">
      <c r="A214" s="43"/>
      <c r="B214" s="44"/>
      <c r="C214" s="45"/>
    </row>
    <row r="215" spans="1:3" s="42" customFormat="1" ht="15.75">
      <c r="A215" s="43"/>
      <c r="B215" s="44"/>
      <c r="C215" s="45"/>
    </row>
    <row r="216" spans="1:3" s="42" customFormat="1" ht="15.75">
      <c r="A216" s="43"/>
      <c r="B216" s="44"/>
      <c r="C216" s="45"/>
    </row>
    <row r="217" spans="1:3" s="42" customFormat="1" ht="15.75">
      <c r="A217" s="43"/>
      <c r="B217" s="44"/>
      <c r="C217" s="45"/>
    </row>
    <row r="218" spans="1:3" s="42" customFormat="1" ht="15.75">
      <c r="A218" s="43"/>
      <c r="B218" s="44"/>
      <c r="C218" s="45"/>
    </row>
    <row r="219" spans="1:3" s="42" customFormat="1" ht="15.75">
      <c r="A219" s="43"/>
      <c r="B219" s="44"/>
      <c r="C219" s="45"/>
    </row>
    <row r="220" spans="1:3" s="42" customFormat="1" ht="15.75">
      <c r="A220" s="43"/>
      <c r="B220" s="44"/>
      <c r="C220" s="45"/>
    </row>
    <row r="221" spans="1:3" s="42" customFormat="1" ht="15.75">
      <c r="A221" s="43"/>
      <c r="B221" s="44"/>
      <c r="C221" s="45"/>
    </row>
    <row r="222" spans="1:3" ht="15.75">
      <c r="A222" s="23"/>
      <c r="B222" s="24"/>
      <c r="C222" s="25"/>
    </row>
    <row r="223" spans="1:3" ht="15.75">
      <c r="A223" s="23"/>
      <c r="B223" s="24"/>
      <c r="C223" s="25"/>
    </row>
    <row r="224" spans="1:3" ht="15.75">
      <c r="A224" s="23"/>
      <c r="B224" s="24"/>
      <c r="C224" s="25"/>
    </row>
    <row r="225" spans="1:3" ht="15.75">
      <c r="A225" s="23"/>
      <c r="B225" s="24"/>
      <c r="C225" s="25"/>
    </row>
    <row r="226" spans="1:3" ht="15.75">
      <c r="A226" s="23"/>
      <c r="B226" s="24"/>
      <c r="C226" s="25"/>
    </row>
    <row r="227" spans="1:3" ht="15.75">
      <c r="A227" s="23"/>
      <c r="B227" s="24"/>
      <c r="C227" s="25"/>
    </row>
    <row r="228" spans="1:3" ht="15.75">
      <c r="A228" s="23"/>
      <c r="B228" s="24"/>
      <c r="C228" s="25"/>
    </row>
    <row r="229" spans="1:3" ht="15.75">
      <c r="A229" s="23"/>
      <c r="B229" s="24"/>
      <c r="C229" s="25"/>
    </row>
    <row r="230" spans="1:3" ht="15.75">
      <c r="A230" s="23"/>
      <c r="B230" s="24"/>
      <c r="C230" s="25"/>
    </row>
    <row r="231" spans="1:3" ht="15.75">
      <c r="A231" s="23"/>
      <c r="B231" s="24"/>
      <c r="C231" s="25"/>
    </row>
    <row r="232" spans="1:3" ht="15.75">
      <c r="A232" s="23"/>
      <c r="B232" s="24"/>
      <c r="C232" s="25"/>
    </row>
    <row r="233" spans="1:3" ht="15.75">
      <c r="A233" s="23"/>
      <c r="B233" s="24"/>
      <c r="C233" s="25"/>
    </row>
    <row r="234" spans="1:3" ht="15.75">
      <c r="A234" s="23"/>
      <c r="B234" s="24"/>
      <c r="C234" s="25"/>
    </row>
    <row r="235" spans="1:3" ht="15.75">
      <c r="A235" s="23"/>
      <c r="B235" s="24"/>
      <c r="C235" s="25"/>
    </row>
    <row r="236" spans="1:3" ht="15.75">
      <c r="A236" s="23"/>
      <c r="B236" s="24"/>
      <c r="C236" s="25"/>
    </row>
    <row r="237" spans="1:3" ht="15.75">
      <c r="A237" s="23"/>
      <c r="B237" s="24"/>
      <c r="C237" s="25"/>
    </row>
    <row r="238" spans="1:3" ht="15.75">
      <c r="A238" s="23"/>
      <c r="B238" s="24"/>
      <c r="C238" s="25"/>
    </row>
    <row r="239" spans="1:3" ht="15.75">
      <c r="A239" s="23"/>
      <c r="B239" s="24"/>
      <c r="C239" s="25"/>
    </row>
    <row r="240" spans="1:3" ht="15.75">
      <c r="A240" s="23"/>
      <c r="B240" s="24"/>
      <c r="C240" s="25"/>
    </row>
    <row r="241" spans="1:3" ht="15.75">
      <c r="A241" s="23"/>
      <c r="B241" s="24"/>
      <c r="C241" s="25"/>
    </row>
    <row r="242" spans="1:3" ht="15.75">
      <c r="A242" s="23"/>
      <c r="B242" s="24"/>
      <c r="C242" s="25"/>
    </row>
    <row r="243" spans="1:3" ht="15.75">
      <c r="A243" s="23"/>
      <c r="B243" s="24"/>
      <c r="C243" s="25"/>
    </row>
    <row r="244" spans="1:3" ht="15.75">
      <c r="A244" s="23"/>
      <c r="B244" s="24"/>
      <c r="C244" s="25"/>
    </row>
    <row r="245" spans="1:3" ht="15.75">
      <c r="A245" s="23"/>
      <c r="B245" s="24"/>
      <c r="C245" s="25"/>
    </row>
    <row r="246" spans="1:3" ht="15.75">
      <c r="A246" s="23"/>
      <c r="B246" s="24"/>
      <c r="C246" s="25"/>
    </row>
    <row r="247" spans="1:3" ht="15.75">
      <c r="A247" s="23"/>
      <c r="B247" s="24"/>
      <c r="C247" s="25"/>
    </row>
    <row r="248" spans="1:3" ht="15.75">
      <c r="A248" s="23"/>
      <c r="B248" s="24"/>
      <c r="C248" s="25"/>
    </row>
    <row r="249" spans="1:3" ht="15.75">
      <c r="A249" s="23"/>
      <c r="B249" s="24"/>
      <c r="C249" s="25"/>
    </row>
    <row r="250" spans="1:3" ht="15.75">
      <c r="A250" s="23"/>
      <c r="B250" s="24"/>
      <c r="C250" s="25"/>
    </row>
    <row r="251" spans="1:3" ht="15.75">
      <c r="A251" s="23"/>
      <c r="B251" s="24"/>
      <c r="C251" s="25"/>
    </row>
    <row r="252" spans="1:3" ht="15.75">
      <c r="A252" s="23"/>
      <c r="B252" s="24"/>
      <c r="C252" s="25"/>
    </row>
    <row r="253" spans="1:2" ht="15.75">
      <c r="A253" s="23"/>
      <c r="B253" s="24"/>
    </row>
    <row r="254" spans="1:2" ht="15.75">
      <c r="A254" s="23"/>
      <c r="B254" s="24"/>
    </row>
    <row r="255" spans="1:2" ht="15.75">
      <c r="A255" s="23"/>
      <c r="B255" s="24"/>
    </row>
    <row r="256" spans="1:2" ht="15.75">
      <c r="A256" s="23"/>
      <c r="B256" s="24"/>
    </row>
    <row r="257" spans="1:2" ht="15.75">
      <c r="A257" s="23"/>
      <c r="B257" s="24"/>
    </row>
    <row r="258" spans="1:2" ht="15.75">
      <c r="A258" s="23"/>
      <c r="B258" s="24"/>
    </row>
    <row r="259" spans="1:2" ht="15.75">
      <c r="A259" s="23"/>
      <c r="B259" s="24"/>
    </row>
    <row r="260" spans="1:2" ht="15.75">
      <c r="A260" s="23"/>
      <c r="B260" s="24"/>
    </row>
    <row r="261" spans="1:2" ht="15.75">
      <c r="A261" s="23"/>
      <c r="B261" s="24"/>
    </row>
    <row r="262" spans="1:2" ht="15.75">
      <c r="A262" s="23"/>
      <c r="B262" s="24"/>
    </row>
    <row r="263" spans="1:2" ht="15.75">
      <c r="A263" s="23"/>
      <c r="B263" s="24"/>
    </row>
    <row r="264" spans="1:2" ht="15.75">
      <c r="A264" s="23"/>
      <c r="B264" s="24"/>
    </row>
    <row r="265" spans="1:2" ht="15.75">
      <c r="A265" s="23"/>
      <c r="B265" s="24"/>
    </row>
    <row r="266" spans="1:2" ht="15.75">
      <c r="A266" s="23"/>
      <c r="B266" s="24"/>
    </row>
    <row r="267" spans="1:2" ht="15.75">
      <c r="A267" s="23"/>
      <c r="B267" s="24"/>
    </row>
    <row r="268" spans="1:2" ht="15.75">
      <c r="A268" s="23"/>
      <c r="B268" s="24"/>
    </row>
    <row r="269" spans="1:2" ht="15.75">
      <c r="A269" s="23"/>
      <c r="B269" s="24"/>
    </row>
    <row r="270" spans="1:2" ht="15.75">
      <c r="A270" s="23"/>
      <c r="B270" s="24"/>
    </row>
    <row r="271" spans="1:2" ht="15.75">
      <c r="A271" s="23"/>
      <c r="B271" s="24"/>
    </row>
    <row r="272" spans="1:2" ht="15.75">
      <c r="A272" s="23"/>
      <c r="B272" s="24"/>
    </row>
    <row r="273" spans="1:2" ht="15.75">
      <c r="A273" s="23"/>
      <c r="B273" s="24"/>
    </row>
    <row r="274" spans="1:2" ht="15.75">
      <c r="A274" s="23"/>
      <c r="B274" s="24"/>
    </row>
    <row r="275" spans="1:2" ht="15.75">
      <c r="A275" s="23"/>
      <c r="B275" s="24"/>
    </row>
    <row r="276" spans="1:2" ht="15.75">
      <c r="A276" s="23"/>
      <c r="B276" s="24"/>
    </row>
    <row r="277" spans="1:2" ht="15.75">
      <c r="A277" s="23"/>
      <c r="B277" s="24"/>
    </row>
    <row r="278" spans="1:2" ht="15.75">
      <c r="A278" s="23"/>
      <c r="B278" s="24"/>
    </row>
    <row r="279" spans="1:2" ht="15.75">
      <c r="A279" s="23"/>
      <c r="B279" s="24"/>
    </row>
    <row r="280" spans="1:2" ht="15.75">
      <c r="A280" s="23"/>
      <c r="B280" s="24"/>
    </row>
    <row r="281" spans="1:2" ht="15.75">
      <c r="A281" s="26"/>
      <c r="B281" s="27"/>
    </row>
  </sheetData>
  <sheetProtection/>
  <mergeCells count="7">
    <mergeCell ref="A74:B74"/>
    <mergeCell ref="A2:E2"/>
    <mergeCell ref="A3:E3"/>
    <mergeCell ref="B1:C1"/>
    <mergeCell ref="A5:A6"/>
    <mergeCell ref="B5:B6"/>
    <mergeCell ref="C5:E5"/>
  </mergeCells>
  <printOptions/>
  <pageMargins left="0.9448818897637796" right="0.35433070866141736" top="0.3937007874015748" bottom="0.1968503937007874" header="0.31496062992125984" footer="0.31496062992125984"/>
  <pageSetup fitToHeight="2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9"/>
  <sheetViews>
    <sheetView zoomScalePageLayoutView="0" workbookViewId="0" topLeftCell="A52">
      <selection activeCell="H14" sqref="H14"/>
    </sheetView>
  </sheetViews>
  <sheetFormatPr defaultColWidth="8.796875" defaultRowHeight="15"/>
  <cols>
    <col min="1" max="1" width="48.19921875" style="5" customWidth="1"/>
    <col min="2" max="2" width="10.3984375" style="5" customWidth="1"/>
    <col min="3" max="3" width="5.8984375" style="5" customWidth="1"/>
    <col min="4" max="5" width="10.5" style="5" customWidth="1"/>
    <col min="6" max="6" width="10.5" style="2" customWidth="1"/>
    <col min="7" max="16384" width="8.796875" style="2" customWidth="1"/>
  </cols>
  <sheetData>
    <row r="1" spans="1:6" ht="16.5">
      <c r="A1" s="179" t="s">
        <v>16</v>
      </c>
      <c r="B1" s="179"/>
      <c r="C1" s="179"/>
      <c r="D1" s="179"/>
      <c r="E1" s="179"/>
      <c r="F1" s="179"/>
    </row>
    <row r="2" spans="1:6" ht="16.5" customHeight="1">
      <c r="A2" s="179" t="s">
        <v>315</v>
      </c>
      <c r="B2" s="179"/>
      <c r="C2" s="179"/>
      <c r="D2" s="179"/>
      <c r="E2" s="179"/>
      <c r="F2" s="179"/>
    </row>
    <row r="3" spans="1:6" ht="16.5">
      <c r="A3" s="179" t="s">
        <v>316</v>
      </c>
      <c r="B3" s="179"/>
      <c r="C3" s="179"/>
      <c r="D3" s="179"/>
      <c r="E3" s="179"/>
      <c r="F3" s="179"/>
    </row>
    <row r="4" spans="1:6" ht="16.5">
      <c r="A4" s="179" t="s">
        <v>317</v>
      </c>
      <c r="B4" s="179"/>
      <c r="C4" s="179"/>
      <c r="D4" s="179"/>
      <c r="E4" s="179"/>
      <c r="F4" s="179"/>
    </row>
    <row r="5" spans="1:6" ht="16.5" customHeight="1">
      <c r="A5" s="179" t="s">
        <v>318</v>
      </c>
      <c r="B5" s="179"/>
      <c r="C5" s="179"/>
      <c r="D5" s="179"/>
      <c r="E5" s="179"/>
      <c r="F5" s="179"/>
    </row>
    <row r="6" spans="1:6" ht="16.5" customHeight="1">
      <c r="A6" s="179" t="s">
        <v>319</v>
      </c>
      <c r="B6" s="179"/>
      <c r="C6" s="179"/>
      <c r="D6" s="179"/>
      <c r="E6" s="179"/>
      <c r="F6" s="179"/>
    </row>
    <row r="7" spans="1:6" ht="16.5" customHeight="1">
      <c r="A7" s="179" t="s">
        <v>347</v>
      </c>
      <c r="B7" s="179"/>
      <c r="C7" s="179"/>
      <c r="D7" s="179"/>
      <c r="E7" s="179"/>
      <c r="F7" s="179"/>
    </row>
    <row r="8" spans="1:6" ht="16.5" customHeight="1">
      <c r="A8" s="122"/>
      <c r="B8" s="122"/>
      <c r="C8" s="122"/>
      <c r="D8" s="122"/>
      <c r="E8" s="122"/>
      <c r="F8" s="122"/>
    </row>
    <row r="9" spans="1:6" ht="24" customHeight="1">
      <c r="A9" s="177" t="s">
        <v>193</v>
      </c>
      <c r="B9" s="177"/>
      <c r="C9" s="177"/>
      <c r="D9" s="177"/>
      <c r="E9" s="177"/>
      <c r="F9" s="177"/>
    </row>
    <row r="10" spans="1:6" ht="16.5">
      <c r="A10" s="178"/>
      <c r="B10" s="178"/>
      <c r="C10" s="178"/>
      <c r="D10" s="178"/>
      <c r="E10" s="178"/>
      <c r="F10" s="178"/>
    </row>
    <row r="11" spans="1:6" ht="16.5" customHeight="1">
      <c r="A11" s="28"/>
      <c r="B11" s="28"/>
      <c r="C11" s="28"/>
      <c r="D11" s="28"/>
      <c r="E11" s="28"/>
      <c r="F11" s="32"/>
    </row>
    <row r="12" spans="1:6" ht="16.5" customHeight="1">
      <c r="A12" s="174" t="s">
        <v>6</v>
      </c>
      <c r="B12" s="174" t="s">
        <v>62</v>
      </c>
      <c r="C12" s="174" t="s">
        <v>63</v>
      </c>
      <c r="D12" s="171" t="s">
        <v>136</v>
      </c>
      <c r="E12" s="171"/>
      <c r="F12" s="171"/>
    </row>
    <row r="13" spans="1:6" ht="16.5">
      <c r="A13" s="175"/>
      <c r="B13" s="176"/>
      <c r="C13" s="176"/>
      <c r="D13" s="59" t="s">
        <v>117</v>
      </c>
      <c r="E13" s="59" t="s">
        <v>127</v>
      </c>
      <c r="F13" s="59" t="s">
        <v>134</v>
      </c>
    </row>
    <row r="14" spans="1:6" ht="16.5">
      <c r="A14" s="60" t="s">
        <v>13</v>
      </c>
      <c r="B14" s="60">
        <v>2</v>
      </c>
      <c r="C14" s="60">
        <v>3</v>
      </c>
      <c r="D14" s="60">
        <v>4</v>
      </c>
      <c r="E14" s="60">
        <v>5</v>
      </c>
      <c r="F14" s="60">
        <v>6</v>
      </c>
    </row>
    <row r="15" spans="1:6" s="46" customFormat="1" ht="15.75">
      <c r="A15" s="160" t="s">
        <v>194</v>
      </c>
      <c r="B15" s="161" t="s">
        <v>137</v>
      </c>
      <c r="C15" s="161" t="s">
        <v>137</v>
      </c>
      <c r="D15" s="162">
        <v>11868203.77</v>
      </c>
      <c r="E15" s="162">
        <v>6581614.3</v>
      </c>
      <c r="F15" s="162">
        <v>6407406.45</v>
      </c>
    </row>
    <row r="16" spans="1:6" s="46" customFormat="1" ht="15.75">
      <c r="A16" s="80" t="s">
        <v>28</v>
      </c>
      <c r="B16" s="159" t="s">
        <v>97</v>
      </c>
      <c r="C16" s="159" t="s">
        <v>137</v>
      </c>
      <c r="D16" s="73">
        <v>11868203.77</v>
      </c>
      <c r="E16" s="73">
        <v>6581614.3</v>
      </c>
      <c r="F16" s="73">
        <v>6407406.45</v>
      </c>
    </row>
    <row r="17" spans="1:6" s="47" customFormat="1" ht="31.5">
      <c r="A17" s="163" t="s">
        <v>325</v>
      </c>
      <c r="B17" s="164" t="s">
        <v>326</v>
      </c>
      <c r="C17" s="164" t="s">
        <v>137</v>
      </c>
      <c r="D17" s="165">
        <v>235208.16</v>
      </c>
      <c r="E17" s="165" t="s">
        <v>137</v>
      </c>
      <c r="F17" s="165" t="s">
        <v>137</v>
      </c>
    </row>
    <row r="18" spans="1:6" s="47" customFormat="1" ht="31.5">
      <c r="A18" s="163" t="s">
        <v>123</v>
      </c>
      <c r="B18" s="164" t="s">
        <v>326</v>
      </c>
      <c r="C18" s="164" t="s">
        <v>46</v>
      </c>
      <c r="D18" s="165">
        <v>235208.16</v>
      </c>
      <c r="E18" s="165" t="s">
        <v>137</v>
      </c>
      <c r="F18" s="165" t="s">
        <v>137</v>
      </c>
    </row>
    <row r="19" spans="1:6" s="47" customFormat="1" ht="31.5">
      <c r="A19" s="163" t="s">
        <v>121</v>
      </c>
      <c r="B19" s="164" t="s">
        <v>122</v>
      </c>
      <c r="C19" s="164" t="s">
        <v>137</v>
      </c>
      <c r="D19" s="165">
        <v>400000</v>
      </c>
      <c r="E19" s="165">
        <v>400000</v>
      </c>
      <c r="F19" s="165">
        <v>400000</v>
      </c>
    </row>
    <row r="20" spans="1:6" s="47" customFormat="1" ht="31.5">
      <c r="A20" s="163" t="s">
        <v>123</v>
      </c>
      <c r="B20" s="164" t="s">
        <v>122</v>
      </c>
      <c r="C20" s="164" t="s">
        <v>46</v>
      </c>
      <c r="D20" s="165">
        <v>400000</v>
      </c>
      <c r="E20" s="165">
        <v>400000</v>
      </c>
      <c r="F20" s="165">
        <v>400000</v>
      </c>
    </row>
    <row r="21" spans="1:6" s="47" customFormat="1" ht="16.5">
      <c r="A21" s="163" t="s">
        <v>341</v>
      </c>
      <c r="B21" s="164" t="s">
        <v>342</v>
      </c>
      <c r="C21" s="164" t="s">
        <v>137</v>
      </c>
      <c r="D21" s="165">
        <v>22742</v>
      </c>
      <c r="E21" s="165" t="s">
        <v>137</v>
      </c>
      <c r="F21" s="165" t="s">
        <v>137</v>
      </c>
    </row>
    <row r="22" spans="1:6" s="47" customFormat="1" ht="31.5">
      <c r="A22" s="163" t="s">
        <v>123</v>
      </c>
      <c r="B22" s="164" t="s">
        <v>342</v>
      </c>
      <c r="C22" s="164" t="s">
        <v>46</v>
      </c>
      <c r="D22" s="165">
        <v>22742</v>
      </c>
      <c r="E22" s="165" t="s">
        <v>137</v>
      </c>
      <c r="F22" s="165" t="s">
        <v>137</v>
      </c>
    </row>
    <row r="23" spans="1:6" s="47" customFormat="1" ht="63">
      <c r="A23" s="163" t="s">
        <v>343</v>
      </c>
      <c r="B23" s="164" t="s">
        <v>344</v>
      </c>
      <c r="C23" s="164" t="s">
        <v>137</v>
      </c>
      <c r="D23" s="165">
        <v>14214</v>
      </c>
      <c r="E23" s="165" t="s">
        <v>137</v>
      </c>
      <c r="F23" s="165" t="s">
        <v>137</v>
      </c>
    </row>
    <row r="24" spans="1:6" s="47" customFormat="1" ht="31.5">
      <c r="A24" s="163" t="s">
        <v>123</v>
      </c>
      <c r="B24" s="164" t="s">
        <v>344</v>
      </c>
      <c r="C24" s="164" t="s">
        <v>46</v>
      </c>
      <c r="D24" s="165">
        <v>14214</v>
      </c>
      <c r="E24" s="165" t="s">
        <v>137</v>
      </c>
      <c r="F24" s="165" t="s">
        <v>137</v>
      </c>
    </row>
    <row r="25" spans="1:6" s="47" customFormat="1" ht="31.5">
      <c r="A25" s="163" t="s">
        <v>125</v>
      </c>
      <c r="B25" s="164" t="s">
        <v>126</v>
      </c>
      <c r="C25" s="164" t="s">
        <v>137</v>
      </c>
      <c r="D25" s="165">
        <v>112449.95</v>
      </c>
      <c r="E25" s="165">
        <v>123777.42</v>
      </c>
      <c r="F25" s="165">
        <v>148584.45</v>
      </c>
    </row>
    <row r="26" spans="1:6" s="47" customFormat="1" ht="31.5">
      <c r="A26" s="163" t="s">
        <v>123</v>
      </c>
      <c r="B26" s="164" t="s">
        <v>126</v>
      </c>
      <c r="C26" s="164" t="s">
        <v>46</v>
      </c>
      <c r="D26" s="165">
        <v>112449.95</v>
      </c>
      <c r="E26" s="165">
        <v>123777.42</v>
      </c>
      <c r="F26" s="165">
        <v>148584.45</v>
      </c>
    </row>
    <row r="27" spans="1:6" s="47" customFormat="1" ht="31.5">
      <c r="A27" s="163" t="s">
        <v>199</v>
      </c>
      <c r="B27" s="164" t="s">
        <v>200</v>
      </c>
      <c r="C27" s="164" t="s">
        <v>137</v>
      </c>
      <c r="D27" s="165">
        <v>10000</v>
      </c>
      <c r="E27" s="165">
        <v>10000</v>
      </c>
      <c r="F27" s="165">
        <v>10000</v>
      </c>
    </row>
    <row r="28" spans="1:6" s="47" customFormat="1" ht="31.5">
      <c r="A28" s="163" t="s">
        <v>123</v>
      </c>
      <c r="B28" s="164" t="s">
        <v>200</v>
      </c>
      <c r="C28" s="164" t="s">
        <v>46</v>
      </c>
      <c r="D28" s="165">
        <v>10000</v>
      </c>
      <c r="E28" s="165">
        <v>10000</v>
      </c>
      <c r="F28" s="165">
        <v>10000</v>
      </c>
    </row>
    <row r="29" spans="1:6" s="47" customFormat="1" ht="31.5">
      <c r="A29" s="163" t="s">
        <v>64</v>
      </c>
      <c r="B29" s="164" t="s">
        <v>98</v>
      </c>
      <c r="C29" s="164" t="s">
        <v>137</v>
      </c>
      <c r="D29" s="165">
        <v>152300</v>
      </c>
      <c r="E29" s="165">
        <v>152900</v>
      </c>
      <c r="F29" s="165">
        <v>155700</v>
      </c>
    </row>
    <row r="30" spans="1:6" s="47" customFormat="1" ht="63">
      <c r="A30" s="163" t="s">
        <v>65</v>
      </c>
      <c r="B30" s="164" t="s">
        <v>98</v>
      </c>
      <c r="C30" s="164" t="s">
        <v>40</v>
      </c>
      <c r="D30" s="165">
        <v>152300</v>
      </c>
      <c r="E30" s="165">
        <v>152900</v>
      </c>
      <c r="F30" s="165">
        <v>155700</v>
      </c>
    </row>
    <row r="31" spans="1:6" s="47" customFormat="1" ht="16.5">
      <c r="A31" s="163" t="s">
        <v>29</v>
      </c>
      <c r="B31" s="164" t="s">
        <v>99</v>
      </c>
      <c r="C31" s="164" t="s">
        <v>137</v>
      </c>
      <c r="D31" s="165">
        <v>13677</v>
      </c>
      <c r="E31" s="165">
        <v>14040</v>
      </c>
      <c r="F31" s="165">
        <v>14497</v>
      </c>
    </row>
    <row r="32" spans="1:6" s="47" customFormat="1" ht="63">
      <c r="A32" s="163" t="s">
        <v>65</v>
      </c>
      <c r="B32" s="164" t="s">
        <v>99</v>
      </c>
      <c r="C32" s="164" t="s">
        <v>40</v>
      </c>
      <c r="D32" s="165">
        <v>11177</v>
      </c>
      <c r="E32" s="165">
        <v>11640</v>
      </c>
      <c r="F32" s="165">
        <v>11997</v>
      </c>
    </row>
    <row r="33" spans="1:6" s="47" customFormat="1" ht="31.5">
      <c r="A33" s="163" t="s">
        <v>123</v>
      </c>
      <c r="B33" s="164" t="s">
        <v>99</v>
      </c>
      <c r="C33" s="164" t="s">
        <v>46</v>
      </c>
      <c r="D33" s="165">
        <v>2500</v>
      </c>
      <c r="E33" s="165">
        <v>2400</v>
      </c>
      <c r="F33" s="165">
        <v>2500</v>
      </c>
    </row>
    <row r="34" spans="1:6" s="47" customFormat="1" ht="78.75">
      <c r="A34" s="163" t="s">
        <v>100</v>
      </c>
      <c r="B34" s="164" t="s">
        <v>101</v>
      </c>
      <c r="C34" s="164" t="s">
        <v>137</v>
      </c>
      <c r="D34" s="165">
        <v>241800</v>
      </c>
      <c r="E34" s="165" t="s">
        <v>137</v>
      </c>
      <c r="F34" s="165" t="s">
        <v>137</v>
      </c>
    </row>
    <row r="35" spans="1:6" s="47" customFormat="1" ht="16.5">
      <c r="A35" s="163" t="s">
        <v>66</v>
      </c>
      <c r="B35" s="164" t="s">
        <v>101</v>
      </c>
      <c r="C35" s="164" t="s">
        <v>51</v>
      </c>
      <c r="D35" s="165">
        <v>241800</v>
      </c>
      <c r="E35" s="165" t="s">
        <v>137</v>
      </c>
      <c r="F35" s="165" t="s">
        <v>137</v>
      </c>
    </row>
    <row r="36" spans="1:6" s="47" customFormat="1" ht="47.25">
      <c r="A36" s="163" t="s">
        <v>102</v>
      </c>
      <c r="B36" s="164" t="s">
        <v>103</v>
      </c>
      <c r="C36" s="164" t="s">
        <v>137</v>
      </c>
      <c r="D36" s="165">
        <v>50167</v>
      </c>
      <c r="E36" s="165" t="s">
        <v>137</v>
      </c>
      <c r="F36" s="165" t="s">
        <v>137</v>
      </c>
    </row>
    <row r="37" spans="1:6" s="47" customFormat="1" ht="16.5">
      <c r="A37" s="163" t="s">
        <v>66</v>
      </c>
      <c r="B37" s="164" t="s">
        <v>103</v>
      </c>
      <c r="C37" s="164" t="s">
        <v>51</v>
      </c>
      <c r="D37" s="165">
        <v>50167</v>
      </c>
      <c r="E37" s="165" t="s">
        <v>137</v>
      </c>
      <c r="F37" s="165" t="s">
        <v>137</v>
      </c>
    </row>
    <row r="38" spans="1:6" s="47" customFormat="1" ht="78.75">
      <c r="A38" s="163" t="s">
        <v>213</v>
      </c>
      <c r="B38" s="164" t="s">
        <v>104</v>
      </c>
      <c r="C38" s="164" t="s">
        <v>137</v>
      </c>
      <c r="D38" s="165">
        <v>20329</v>
      </c>
      <c r="E38" s="165">
        <v>20786</v>
      </c>
      <c r="F38" s="165">
        <v>21372</v>
      </c>
    </row>
    <row r="39" spans="1:6" s="47" customFormat="1" ht="63">
      <c r="A39" s="163" t="s">
        <v>65</v>
      </c>
      <c r="B39" s="164" t="s">
        <v>104</v>
      </c>
      <c r="C39" s="164" t="s">
        <v>40</v>
      </c>
      <c r="D39" s="165">
        <v>14329</v>
      </c>
      <c r="E39" s="165">
        <v>14786</v>
      </c>
      <c r="F39" s="165">
        <v>15372</v>
      </c>
    </row>
    <row r="40" spans="1:6" s="47" customFormat="1" ht="31.5">
      <c r="A40" s="163" t="s">
        <v>123</v>
      </c>
      <c r="B40" s="164" t="s">
        <v>104</v>
      </c>
      <c r="C40" s="164" t="s">
        <v>46</v>
      </c>
      <c r="D40" s="165">
        <v>6000</v>
      </c>
      <c r="E40" s="165">
        <v>6000</v>
      </c>
      <c r="F40" s="165">
        <v>6000</v>
      </c>
    </row>
    <row r="41" spans="1:6" s="47" customFormat="1" ht="31.5">
      <c r="A41" s="163" t="s">
        <v>0</v>
      </c>
      <c r="B41" s="164" t="s">
        <v>105</v>
      </c>
      <c r="C41" s="164" t="s">
        <v>137</v>
      </c>
      <c r="D41" s="165">
        <v>5918112.83</v>
      </c>
      <c r="E41" s="165">
        <v>3035080.98</v>
      </c>
      <c r="F41" s="165">
        <v>2907991.33</v>
      </c>
    </row>
    <row r="42" spans="1:6" s="47" customFormat="1" ht="63">
      <c r="A42" s="163" t="s">
        <v>65</v>
      </c>
      <c r="B42" s="164" t="s">
        <v>105</v>
      </c>
      <c r="C42" s="164" t="s">
        <v>40</v>
      </c>
      <c r="D42" s="165">
        <v>4420254.1</v>
      </c>
      <c r="E42" s="165">
        <v>2577301.98</v>
      </c>
      <c r="F42" s="165">
        <v>2438196</v>
      </c>
    </row>
    <row r="43" spans="1:6" s="47" customFormat="1" ht="31.5">
      <c r="A43" s="163" t="s">
        <v>123</v>
      </c>
      <c r="B43" s="164" t="s">
        <v>105</v>
      </c>
      <c r="C43" s="164" t="s">
        <v>46</v>
      </c>
      <c r="D43" s="165">
        <v>1462858.73</v>
      </c>
      <c r="E43" s="165">
        <v>457779</v>
      </c>
      <c r="F43" s="165">
        <v>469795.33</v>
      </c>
    </row>
    <row r="44" spans="1:6" s="47" customFormat="1" ht="16.5">
      <c r="A44" s="163" t="s">
        <v>48</v>
      </c>
      <c r="B44" s="164" t="s">
        <v>105</v>
      </c>
      <c r="C44" s="164" t="s">
        <v>47</v>
      </c>
      <c r="D44" s="165">
        <v>35000</v>
      </c>
      <c r="E44" s="165" t="s">
        <v>137</v>
      </c>
      <c r="F44" s="165" t="s">
        <v>137</v>
      </c>
    </row>
    <row r="45" spans="1:6" s="47" customFormat="1" ht="31.5">
      <c r="A45" s="163" t="s">
        <v>115</v>
      </c>
      <c r="B45" s="164" t="s">
        <v>116</v>
      </c>
      <c r="C45" s="164" t="s">
        <v>137</v>
      </c>
      <c r="D45" s="165">
        <v>738100</v>
      </c>
      <c r="E45" s="165">
        <v>610233</v>
      </c>
      <c r="F45" s="165">
        <v>652038</v>
      </c>
    </row>
    <row r="46" spans="1:6" s="47" customFormat="1" ht="63">
      <c r="A46" s="163" t="s">
        <v>65</v>
      </c>
      <c r="B46" s="164" t="s">
        <v>116</v>
      </c>
      <c r="C46" s="164" t="s">
        <v>40</v>
      </c>
      <c r="D46" s="165">
        <v>738100</v>
      </c>
      <c r="E46" s="165">
        <v>610233</v>
      </c>
      <c r="F46" s="165">
        <v>652038</v>
      </c>
    </row>
    <row r="47" spans="1:6" s="47" customFormat="1" ht="16.5">
      <c r="A47" s="163" t="s">
        <v>27</v>
      </c>
      <c r="B47" s="164" t="s">
        <v>106</v>
      </c>
      <c r="C47" s="164" t="s">
        <v>137</v>
      </c>
      <c r="D47" s="165">
        <v>2018485.61</v>
      </c>
      <c r="E47" s="165">
        <v>438926</v>
      </c>
      <c r="F47" s="165">
        <v>406921</v>
      </c>
    </row>
    <row r="48" spans="1:6" s="47" customFormat="1" ht="31.5">
      <c r="A48" s="163" t="s">
        <v>123</v>
      </c>
      <c r="B48" s="164" t="s">
        <v>106</v>
      </c>
      <c r="C48" s="164" t="s">
        <v>46</v>
      </c>
      <c r="D48" s="165">
        <v>1881485.61</v>
      </c>
      <c r="E48" s="165">
        <v>417926</v>
      </c>
      <c r="F48" s="165">
        <v>385921</v>
      </c>
    </row>
    <row r="49" spans="1:6" s="47" customFormat="1" ht="16.5">
      <c r="A49" s="163" t="s">
        <v>48</v>
      </c>
      <c r="B49" s="164" t="s">
        <v>106</v>
      </c>
      <c r="C49" s="164" t="s">
        <v>47</v>
      </c>
      <c r="D49" s="165">
        <v>137000</v>
      </c>
      <c r="E49" s="165">
        <v>21000</v>
      </c>
      <c r="F49" s="165">
        <v>21000</v>
      </c>
    </row>
    <row r="50" spans="1:6" s="47" customFormat="1" ht="31.5">
      <c r="A50" s="163" t="s">
        <v>1</v>
      </c>
      <c r="B50" s="164" t="s">
        <v>107</v>
      </c>
      <c r="C50" s="164" t="s">
        <v>137</v>
      </c>
      <c r="D50" s="165">
        <v>494700</v>
      </c>
      <c r="E50" s="165">
        <v>247300</v>
      </c>
      <c r="F50" s="165">
        <v>247300</v>
      </c>
    </row>
    <row r="51" spans="1:6" s="47" customFormat="1" ht="16.5">
      <c r="A51" s="163" t="s">
        <v>50</v>
      </c>
      <c r="B51" s="164" t="s">
        <v>107</v>
      </c>
      <c r="C51" s="164" t="s">
        <v>49</v>
      </c>
      <c r="D51" s="165">
        <v>494700</v>
      </c>
      <c r="E51" s="165">
        <v>247300</v>
      </c>
      <c r="F51" s="165">
        <v>247300</v>
      </c>
    </row>
    <row r="52" spans="1:6" ht="16.5">
      <c r="A52" s="163" t="s">
        <v>18</v>
      </c>
      <c r="B52" s="164" t="s">
        <v>108</v>
      </c>
      <c r="C52" s="164" t="s">
        <v>137</v>
      </c>
      <c r="D52" s="165">
        <v>268440.94</v>
      </c>
      <c r="E52" s="165">
        <v>291967</v>
      </c>
      <c r="F52" s="165">
        <v>291967</v>
      </c>
    </row>
    <row r="53" spans="1:6" ht="31.5">
      <c r="A53" s="163" t="s">
        <v>123</v>
      </c>
      <c r="B53" s="164" t="s">
        <v>108</v>
      </c>
      <c r="C53" s="164" t="s">
        <v>46</v>
      </c>
      <c r="D53" s="165">
        <v>268440.94</v>
      </c>
      <c r="E53" s="165">
        <v>291967</v>
      </c>
      <c r="F53" s="165">
        <v>291967</v>
      </c>
    </row>
    <row r="54" spans="1:6" ht="47.25">
      <c r="A54" s="163" t="s">
        <v>2</v>
      </c>
      <c r="B54" s="164" t="s">
        <v>109</v>
      </c>
      <c r="C54" s="164" t="s">
        <v>137</v>
      </c>
      <c r="D54" s="165">
        <v>100000</v>
      </c>
      <c r="E54" s="165" t="s">
        <v>137</v>
      </c>
      <c r="F54" s="165" t="s">
        <v>137</v>
      </c>
    </row>
    <row r="55" spans="1:6" ht="31.5">
      <c r="A55" s="163" t="s">
        <v>123</v>
      </c>
      <c r="B55" s="164" t="s">
        <v>109</v>
      </c>
      <c r="C55" s="164" t="s">
        <v>46</v>
      </c>
      <c r="D55" s="165">
        <v>100000</v>
      </c>
      <c r="E55" s="165" t="s">
        <v>137</v>
      </c>
      <c r="F55" s="165" t="s">
        <v>137</v>
      </c>
    </row>
    <row r="56" spans="1:6" ht="31.5">
      <c r="A56" s="163" t="s">
        <v>131</v>
      </c>
      <c r="B56" s="164" t="s">
        <v>132</v>
      </c>
      <c r="C56" s="164" t="s">
        <v>137</v>
      </c>
      <c r="D56" s="165">
        <v>150000</v>
      </c>
      <c r="E56" s="165" t="s">
        <v>137</v>
      </c>
      <c r="F56" s="165" t="s">
        <v>137</v>
      </c>
    </row>
    <row r="57" spans="1:6" ht="31.5">
      <c r="A57" s="163" t="s">
        <v>123</v>
      </c>
      <c r="B57" s="164" t="s">
        <v>132</v>
      </c>
      <c r="C57" s="164" t="s">
        <v>46</v>
      </c>
      <c r="D57" s="165">
        <v>150000</v>
      </c>
      <c r="E57" s="165" t="s">
        <v>137</v>
      </c>
      <c r="F57" s="165" t="s">
        <v>137</v>
      </c>
    </row>
    <row r="58" spans="1:6" ht="16.5">
      <c r="A58" s="163" t="s">
        <v>110</v>
      </c>
      <c r="B58" s="164" t="s">
        <v>111</v>
      </c>
      <c r="C58" s="164" t="s">
        <v>137</v>
      </c>
      <c r="D58" s="165" t="s">
        <v>137</v>
      </c>
      <c r="E58" s="165">
        <v>134734</v>
      </c>
      <c r="F58" s="165">
        <v>271199</v>
      </c>
    </row>
    <row r="59" spans="1:6" ht="16.5">
      <c r="A59" s="163" t="s">
        <v>110</v>
      </c>
      <c r="B59" s="164" t="s">
        <v>111</v>
      </c>
      <c r="C59" s="164" t="s">
        <v>189</v>
      </c>
      <c r="D59" s="165" t="s">
        <v>137</v>
      </c>
      <c r="E59" s="165">
        <v>134734</v>
      </c>
      <c r="F59" s="165">
        <v>271199</v>
      </c>
    </row>
    <row r="60" spans="1:6" ht="63">
      <c r="A60" s="163" t="s">
        <v>345</v>
      </c>
      <c r="B60" s="164" t="s">
        <v>346</v>
      </c>
      <c r="C60" s="164" t="s">
        <v>137</v>
      </c>
      <c r="D60" s="165">
        <v>50505.05</v>
      </c>
      <c r="E60" s="165" t="s">
        <v>137</v>
      </c>
      <c r="F60" s="165" t="s">
        <v>137</v>
      </c>
    </row>
    <row r="61" spans="1:6" ht="31.5">
      <c r="A61" s="163" t="s">
        <v>123</v>
      </c>
      <c r="B61" s="164" t="s">
        <v>346</v>
      </c>
      <c r="C61" s="164" t="s">
        <v>46</v>
      </c>
      <c r="D61" s="165">
        <v>50505.05</v>
      </c>
      <c r="E61" s="165" t="s">
        <v>137</v>
      </c>
      <c r="F61" s="165" t="s">
        <v>137</v>
      </c>
    </row>
    <row r="62" spans="1:6" ht="16.5">
      <c r="A62" s="163" t="s">
        <v>250</v>
      </c>
      <c r="B62" s="164" t="s">
        <v>251</v>
      </c>
      <c r="C62" s="164" t="s">
        <v>137</v>
      </c>
      <c r="D62" s="165" t="s">
        <v>137</v>
      </c>
      <c r="E62" s="165">
        <v>244897.67</v>
      </c>
      <c r="F62" s="165" t="s">
        <v>137</v>
      </c>
    </row>
    <row r="63" spans="1:6" ht="31.5">
      <c r="A63" s="163" t="s">
        <v>123</v>
      </c>
      <c r="B63" s="164" t="s">
        <v>251</v>
      </c>
      <c r="C63" s="164" t="s">
        <v>46</v>
      </c>
      <c r="D63" s="165" t="s">
        <v>137</v>
      </c>
      <c r="E63" s="165">
        <v>244897.67</v>
      </c>
      <c r="F63" s="165" t="s">
        <v>137</v>
      </c>
    </row>
    <row r="64" spans="1:6" ht="31.5">
      <c r="A64" s="163" t="s">
        <v>190</v>
      </c>
      <c r="B64" s="164" t="s">
        <v>191</v>
      </c>
      <c r="C64" s="164" t="s">
        <v>137</v>
      </c>
      <c r="D64" s="165">
        <v>856972.23</v>
      </c>
      <c r="E64" s="165">
        <v>856972.23</v>
      </c>
      <c r="F64" s="165">
        <v>879836.67</v>
      </c>
    </row>
    <row r="65" spans="1:6" ht="31.5">
      <c r="A65" s="163" t="s">
        <v>123</v>
      </c>
      <c r="B65" s="164" t="s">
        <v>191</v>
      </c>
      <c r="C65" s="164" t="s">
        <v>46</v>
      </c>
      <c r="D65" s="165">
        <v>856972.23</v>
      </c>
      <c r="E65" s="165">
        <v>856972.23</v>
      </c>
      <c r="F65" s="165">
        <v>879836.67</v>
      </c>
    </row>
    <row r="66" spans="1:5" ht="16.5">
      <c r="A66" s="7"/>
      <c r="B66" s="7"/>
      <c r="C66" s="7"/>
      <c r="D66" s="7"/>
      <c r="E66" s="7"/>
    </row>
    <row r="67" spans="1:5" ht="16.5">
      <c r="A67" s="7"/>
      <c r="B67" s="7"/>
      <c r="C67" s="7"/>
      <c r="D67" s="7"/>
      <c r="E67" s="7"/>
    </row>
    <row r="68" spans="1:5" ht="16.5">
      <c r="A68" s="7"/>
      <c r="B68" s="7"/>
      <c r="C68" s="7"/>
      <c r="D68" s="7"/>
      <c r="E68" s="7"/>
    </row>
    <row r="69" spans="1:5" ht="16.5">
      <c r="A69" s="7"/>
      <c r="B69" s="7"/>
      <c r="C69" s="7"/>
      <c r="D69" s="7"/>
      <c r="E69" s="7"/>
    </row>
    <row r="70" spans="1:5" ht="16.5">
      <c r="A70" s="7"/>
      <c r="B70" s="7"/>
      <c r="C70" s="7"/>
      <c r="D70" s="7"/>
      <c r="E70" s="7"/>
    </row>
    <row r="71" spans="1:5" ht="16.5">
      <c r="A71" s="7"/>
      <c r="B71" s="7"/>
      <c r="C71" s="7"/>
      <c r="D71" s="7"/>
      <c r="E71" s="7"/>
    </row>
    <row r="72" spans="1:5" ht="16.5">
      <c r="A72" s="7"/>
      <c r="B72" s="7"/>
      <c r="C72" s="7"/>
      <c r="D72" s="7"/>
      <c r="E72" s="7"/>
    </row>
    <row r="73" spans="1:5" ht="16.5">
      <c r="A73" s="7"/>
      <c r="B73" s="7"/>
      <c r="C73" s="7"/>
      <c r="D73" s="7"/>
      <c r="E73" s="7"/>
    </row>
    <row r="74" spans="1:5" ht="16.5">
      <c r="A74" s="7"/>
      <c r="B74" s="7"/>
      <c r="C74" s="7"/>
      <c r="D74" s="7"/>
      <c r="E74" s="7"/>
    </row>
    <row r="75" spans="1:5" ht="16.5">
      <c r="A75" s="7"/>
      <c r="B75" s="7"/>
      <c r="C75" s="7"/>
      <c r="D75" s="7"/>
      <c r="E75" s="7"/>
    </row>
    <row r="76" spans="1:5" ht="16.5">
      <c r="A76" s="7"/>
      <c r="B76" s="7"/>
      <c r="C76" s="7"/>
      <c r="D76" s="7"/>
      <c r="E76" s="7"/>
    </row>
    <row r="77" spans="1:5" ht="16.5">
      <c r="A77" s="7"/>
      <c r="B77" s="7"/>
      <c r="C77" s="7"/>
      <c r="D77" s="7"/>
      <c r="E77" s="7"/>
    </row>
    <row r="78" spans="1:5" ht="16.5">
      <c r="A78" s="7"/>
      <c r="B78" s="7"/>
      <c r="C78" s="7"/>
      <c r="D78" s="7"/>
      <c r="E78" s="7"/>
    </row>
    <row r="79" spans="1:5" ht="16.5">
      <c r="A79" s="7"/>
      <c r="B79" s="7"/>
      <c r="C79" s="7"/>
      <c r="D79" s="7"/>
      <c r="E79" s="7"/>
    </row>
    <row r="80" spans="1:5" ht="16.5">
      <c r="A80" s="7"/>
      <c r="B80" s="7"/>
      <c r="C80" s="7"/>
      <c r="D80" s="7"/>
      <c r="E80" s="7"/>
    </row>
    <row r="81" spans="1:5" ht="16.5">
      <c r="A81" s="7"/>
      <c r="B81" s="7"/>
      <c r="C81" s="7"/>
      <c r="D81" s="7"/>
      <c r="E81" s="7"/>
    </row>
    <row r="82" spans="1:5" ht="16.5">
      <c r="A82" s="7"/>
      <c r="B82" s="7"/>
      <c r="C82" s="7"/>
      <c r="D82" s="7"/>
      <c r="E82" s="7"/>
    </row>
    <row r="83" spans="1:5" ht="16.5">
      <c r="A83" s="7"/>
      <c r="B83" s="7"/>
      <c r="C83" s="7"/>
      <c r="D83" s="7"/>
      <c r="E83" s="7"/>
    </row>
    <row r="84" spans="1:5" ht="16.5">
      <c r="A84" s="7"/>
      <c r="B84" s="7"/>
      <c r="C84" s="7"/>
      <c r="D84" s="7"/>
      <c r="E84" s="7"/>
    </row>
    <row r="85" spans="1:5" ht="16.5">
      <c r="A85" s="7"/>
      <c r="B85" s="7"/>
      <c r="C85" s="7"/>
      <c r="D85" s="7"/>
      <c r="E85" s="7"/>
    </row>
    <row r="86" spans="1:5" ht="16.5">
      <c r="A86" s="7"/>
      <c r="B86" s="7"/>
      <c r="C86" s="7"/>
      <c r="D86" s="7"/>
      <c r="E86" s="7"/>
    </row>
    <row r="87" spans="1:5" ht="16.5">
      <c r="A87" s="7"/>
      <c r="B87" s="7"/>
      <c r="C87" s="7"/>
      <c r="D87" s="7"/>
      <c r="E87" s="7"/>
    </row>
    <row r="88" spans="1:5" ht="16.5">
      <c r="A88" s="7"/>
      <c r="B88" s="7"/>
      <c r="C88" s="7"/>
      <c r="D88" s="7"/>
      <c r="E88" s="7"/>
    </row>
    <row r="89" spans="1:5" ht="16.5">
      <c r="A89" s="7"/>
      <c r="B89" s="7"/>
      <c r="C89" s="7"/>
      <c r="D89" s="7"/>
      <c r="E89" s="7"/>
    </row>
    <row r="90" spans="1:5" ht="16.5">
      <c r="A90" s="7"/>
      <c r="B90" s="7"/>
      <c r="C90" s="7"/>
      <c r="D90" s="7"/>
      <c r="E90" s="7"/>
    </row>
    <row r="91" spans="1:5" ht="16.5">
      <c r="A91" s="7"/>
      <c r="B91" s="7"/>
      <c r="C91" s="7"/>
      <c r="D91" s="7"/>
      <c r="E91" s="7"/>
    </row>
    <row r="92" spans="1:5" ht="16.5">
      <c r="A92" s="7"/>
      <c r="B92" s="7"/>
      <c r="C92" s="7"/>
      <c r="D92" s="7"/>
      <c r="E92" s="7"/>
    </row>
    <row r="93" spans="1:5" ht="16.5">
      <c r="A93" s="7"/>
      <c r="B93" s="7"/>
      <c r="C93" s="7"/>
      <c r="D93" s="7"/>
      <c r="E93" s="7"/>
    </row>
    <row r="94" spans="1:5" ht="16.5">
      <c r="A94" s="7"/>
      <c r="B94" s="7"/>
      <c r="C94" s="7"/>
      <c r="D94" s="7"/>
      <c r="E94" s="7"/>
    </row>
    <row r="95" spans="1:5" ht="16.5">
      <c r="A95" s="7"/>
      <c r="B95" s="7"/>
      <c r="C95" s="7"/>
      <c r="D95" s="7"/>
      <c r="E95" s="7"/>
    </row>
    <row r="96" spans="1:5" ht="16.5">
      <c r="A96" s="7"/>
      <c r="B96" s="7"/>
      <c r="C96" s="7"/>
      <c r="D96" s="7"/>
      <c r="E96" s="7"/>
    </row>
    <row r="97" spans="1:5" ht="16.5">
      <c r="A97" s="7"/>
      <c r="B97" s="7"/>
      <c r="C97" s="7"/>
      <c r="D97" s="7"/>
      <c r="E97" s="7"/>
    </row>
    <row r="98" spans="1:5" ht="16.5">
      <c r="A98" s="7"/>
      <c r="B98" s="7"/>
      <c r="C98" s="7"/>
      <c r="D98" s="7"/>
      <c r="E98" s="7"/>
    </row>
    <row r="99" spans="1:5" ht="16.5">
      <c r="A99" s="7"/>
      <c r="B99" s="7"/>
      <c r="C99" s="7"/>
      <c r="D99" s="7"/>
      <c r="E99" s="7"/>
    </row>
    <row r="100" spans="1:5" ht="16.5">
      <c r="A100" s="7"/>
      <c r="B100" s="7"/>
      <c r="C100" s="7"/>
      <c r="D100" s="7"/>
      <c r="E100" s="7"/>
    </row>
    <row r="101" spans="1:5" ht="16.5">
      <c r="A101" s="7"/>
      <c r="B101" s="7"/>
      <c r="C101" s="7"/>
      <c r="D101" s="7"/>
      <c r="E101" s="7"/>
    </row>
    <row r="102" spans="1:5" ht="16.5">
      <c r="A102" s="7"/>
      <c r="B102" s="7"/>
      <c r="C102" s="7"/>
      <c r="D102" s="7"/>
      <c r="E102" s="7"/>
    </row>
    <row r="103" spans="1:5" ht="16.5">
      <c r="A103" s="7"/>
      <c r="B103" s="7"/>
      <c r="C103" s="7"/>
      <c r="D103" s="7"/>
      <c r="E103" s="7"/>
    </row>
    <row r="104" spans="1:5" ht="16.5">
      <c r="A104" s="7"/>
      <c r="B104" s="7"/>
      <c r="C104" s="7"/>
      <c r="D104" s="7"/>
      <c r="E104" s="7"/>
    </row>
    <row r="105" spans="1:5" ht="16.5">
      <c r="A105" s="7"/>
      <c r="B105" s="7"/>
      <c r="C105" s="7"/>
      <c r="D105" s="7"/>
      <c r="E105" s="7"/>
    </row>
    <row r="106" spans="1:5" ht="16.5">
      <c r="A106" s="7"/>
      <c r="B106" s="7"/>
      <c r="C106" s="7"/>
      <c r="D106" s="7"/>
      <c r="E106" s="7"/>
    </row>
    <row r="107" spans="1:5" ht="16.5">
      <c r="A107" s="7"/>
      <c r="B107" s="7"/>
      <c r="C107" s="7"/>
      <c r="D107" s="7"/>
      <c r="E107" s="7"/>
    </row>
    <row r="108" spans="1:5" ht="16.5">
      <c r="A108" s="7"/>
      <c r="B108" s="7"/>
      <c r="C108" s="7"/>
      <c r="D108" s="7"/>
      <c r="E108" s="7"/>
    </row>
    <row r="109" spans="1:5" ht="16.5">
      <c r="A109" s="7"/>
      <c r="B109" s="7"/>
      <c r="C109" s="7"/>
      <c r="D109" s="7"/>
      <c r="E109" s="7"/>
    </row>
    <row r="110" spans="1:5" ht="16.5">
      <c r="A110" s="7"/>
      <c r="B110" s="7"/>
      <c r="C110" s="7"/>
      <c r="D110" s="7"/>
      <c r="E110" s="7"/>
    </row>
    <row r="111" spans="1:5" ht="16.5">
      <c r="A111" s="7"/>
      <c r="B111" s="7"/>
      <c r="C111" s="7"/>
      <c r="D111" s="7"/>
      <c r="E111" s="7"/>
    </row>
    <row r="112" spans="1:5" ht="16.5">
      <c r="A112" s="7"/>
      <c r="B112" s="7"/>
      <c r="C112" s="7"/>
      <c r="D112" s="7"/>
      <c r="E112" s="7"/>
    </row>
    <row r="113" spans="1:5" ht="16.5">
      <c r="A113" s="7"/>
      <c r="B113" s="7"/>
      <c r="C113" s="7"/>
      <c r="D113" s="7"/>
      <c r="E113" s="7"/>
    </row>
    <row r="114" spans="1:5" ht="16.5">
      <c r="A114" s="7"/>
      <c r="B114" s="7"/>
      <c r="C114" s="7"/>
      <c r="D114" s="7"/>
      <c r="E114" s="7"/>
    </row>
    <row r="115" spans="1:5" ht="16.5">
      <c r="A115" s="7"/>
      <c r="B115" s="7"/>
      <c r="C115" s="7"/>
      <c r="D115" s="7"/>
      <c r="E115" s="7"/>
    </row>
    <row r="116" spans="1:5" ht="16.5">
      <c r="A116" s="7"/>
      <c r="B116" s="7"/>
      <c r="C116" s="7"/>
      <c r="D116" s="7"/>
      <c r="E116" s="7"/>
    </row>
    <row r="117" spans="1:5" ht="16.5">
      <c r="A117" s="7"/>
      <c r="B117" s="7"/>
      <c r="C117" s="7"/>
      <c r="D117" s="7"/>
      <c r="E117" s="7"/>
    </row>
    <row r="118" spans="1:5" ht="16.5">
      <c r="A118" s="7"/>
      <c r="B118" s="7"/>
      <c r="C118" s="7"/>
      <c r="D118" s="7"/>
      <c r="E118" s="7"/>
    </row>
    <row r="119" spans="1:5" ht="16.5">
      <c r="A119" s="7"/>
      <c r="B119" s="7"/>
      <c r="C119" s="7"/>
      <c r="D119" s="7"/>
      <c r="E119" s="7"/>
    </row>
    <row r="120" spans="1:5" ht="16.5">
      <c r="A120" s="7"/>
      <c r="B120" s="7"/>
      <c r="C120" s="7"/>
      <c r="D120" s="7"/>
      <c r="E120" s="7"/>
    </row>
    <row r="121" spans="1:5" ht="16.5">
      <c r="A121" s="7"/>
      <c r="B121" s="7"/>
      <c r="C121" s="7"/>
      <c r="D121" s="7"/>
      <c r="E121" s="7"/>
    </row>
    <row r="122" spans="1:5" ht="16.5">
      <c r="A122" s="7"/>
      <c r="B122" s="7"/>
      <c r="C122" s="7"/>
      <c r="D122" s="7"/>
      <c r="E122" s="7"/>
    </row>
    <row r="123" spans="1:5" ht="16.5">
      <c r="A123" s="7"/>
      <c r="B123" s="7"/>
      <c r="C123" s="7"/>
      <c r="D123" s="7"/>
      <c r="E123" s="7"/>
    </row>
    <row r="124" spans="1:5" ht="16.5">
      <c r="A124" s="7"/>
      <c r="B124" s="7"/>
      <c r="C124" s="7"/>
      <c r="D124" s="7"/>
      <c r="E124" s="7"/>
    </row>
    <row r="125" spans="1:5" ht="16.5">
      <c r="A125" s="7"/>
      <c r="B125" s="7"/>
      <c r="C125" s="7"/>
      <c r="D125" s="7"/>
      <c r="E125" s="7"/>
    </row>
    <row r="126" spans="1:5" ht="16.5">
      <c r="A126" s="7"/>
      <c r="B126" s="7"/>
      <c r="C126" s="7"/>
      <c r="D126" s="7"/>
      <c r="E126" s="7"/>
    </row>
    <row r="127" spans="1:5" ht="16.5">
      <c r="A127" s="7"/>
      <c r="B127" s="7"/>
      <c r="C127" s="7"/>
      <c r="D127" s="7"/>
      <c r="E127" s="7"/>
    </row>
    <row r="128" spans="1:5" ht="16.5">
      <c r="A128" s="7"/>
      <c r="B128" s="7"/>
      <c r="C128" s="7"/>
      <c r="D128" s="7"/>
      <c r="E128" s="7"/>
    </row>
    <row r="129" spans="1:5" ht="16.5">
      <c r="A129" s="7"/>
      <c r="B129" s="7"/>
      <c r="C129" s="7"/>
      <c r="D129" s="7"/>
      <c r="E129" s="7"/>
    </row>
    <row r="130" spans="1:5" ht="16.5">
      <c r="A130" s="7"/>
      <c r="B130" s="7"/>
      <c r="C130" s="7"/>
      <c r="D130" s="7"/>
      <c r="E130" s="7"/>
    </row>
    <row r="131" spans="1:5" ht="16.5">
      <c r="A131" s="7"/>
      <c r="B131" s="7"/>
      <c r="C131" s="7"/>
      <c r="D131" s="7"/>
      <c r="E131" s="7"/>
    </row>
    <row r="132" spans="1:5" ht="16.5">
      <c r="A132" s="7"/>
      <c r="B132" s="7"/>
      <c r="C132" s="7"/>
      <c r="D132" s="7"/>
      <c r="E132" s="7"/>
    </row>
    <row r="133" spans="1:5" ht="16.5">
      <c r="A133" s="7"/>
      <c r="B133" s="7"/>
      <c r="C133" s="7"/>
      <c r="D133" s="7"/>
      <c r="E133" s="7"/>
    </row>
    <row r="134" spans="1:5" ht="16.5">
      <c r="A134" s="7"/>
      <c r="B134" s="7"/>
      <c r="C134" s="7"/>
      <c r="D134" s="7"/>
      <c r="E134" s="7"/>
    </row>
    <row r="135" spans="1:5" ht="16.5">
      <c r="A135" s="7"/>
      <c r="B135" s="7"/>
      <c r="C135" s="7"/>
      <c r="D135" s="7"/>
      <c r="E135" s="7"/>
    </row>
    <row r="136" spans="1:5" ht="16.5">
      <c r="A136" s="7"/>
      <c r="B136" s="7"/>
      <c r="C136" s="7"/>
      <c r="D136" s="7"/>
      <c r="E136" s="7"/>
    </row>
    <row r="137" spans="1:5" ht="16.5">
      <c r="A137" s="7"/>
      <c r="B137" s="7"/>
      <c r="C137" s="7"/>
      <c r="D137" s="7"/>
      <c r="E137" s="7"/>
    </row>
    <row r="138" spans="1:5" ht="16.5">
      <c r="A138" s="7"/>
      <c r="B138" s="7"/>
      <c r="C138" s="7"/>
      <c r="D138" s="7"/>
      <c r="E138" s="7"/>
    </row>
    <row r="139" spans="1:5" ht="16.5">
      <c r="A139" s="7"/>
      <c r="B139" s="7"/>
      <c r="C139" s="7"/>
      <c r="D139" s="7"/>
      <c r="E139" s="7"/>
    </row>
    <row r="140" spans="1:5" ht="16.5">
      <c r="A140" s="7"/>
      <c r="B140" s="7"/>
      <c r="C140" s="7"/>
      <c r="D140" s="7"/>
      <c r="E140" s="7"/>
    </row>
    <row r="141" spans="1:5" ht="16.5">
      <c r="A141" s="7"/>
      <c r="B141" s="7"/>
      <c r="C141" s="7"/>
      <c r="D141" s="7"/>
      <c r="E141" s="7"/>
    </row>
    <row r="142" spans="1:5" ht="16.5">
      <c r="A142" s="7"/>
      <c r="B142" s="7"/>
      <c r="C142" s="7"/>
      <c r="D142" s="7"/>
      <c r="E142" s="7"/>
    </row>
    <row r="143" spans="1:5" ht="16.5">
      <c r="A143" s="7"/>
      <c r="B143" s="7"/>
      <c r="C143" s="7"/>
      <c r="D143" s="7"/>
      <c r="E143" s="7"/>
    </row>
    <row r="144" spans="1:5" ht="16.5">
      <c r="A144" s="7"/>
      <c r="B144" s="7"/>
      <c r="C144" s="7"/>
      <c r="D144" s="7"/>
      <c r="E144" s="7"/>
    </row>
    <row r="145" spans="1:5" ht="16.5">
      <c r="A145" s="7"/>
      <c r="B145" s="7"/>
      <c r="C145" s="7"/>
      <c r="D145" s="7"/>
      <c r="E145" s="7"/>
    </row>
    <row r="146" spans="1:5" ht="16.5">
      <c r="A146" s="7"/>
      <c r="B146" s="7"/>
      <c r="C146" s="7"/>
      <c r="D146" s="7"/>
      <c r="E146" s="7"/>
    </row>
    <row r="147" spans="1:5" ht="16.5">
      <c r="A147" s="7"/>
      <c r="B147" s="7"/>
      <c r="C147" s="7"/>
      <c r="D147" s="7"/>
      <c r="E147" s="7"/>
    </row>
    <row r="148" spans="1:5" ht="16.5">
      <c r="A148" s="7"/>
      <c r="B148" s="7"/>
      <c r="C148" s="7"/>
      <c r="D148" s="7"/>
      <c r="E148" s="7"/>
    </row>
    <row r="149" spans="1:5" ht="16.5">
      <c r="A149" s="7"/>
      <c r="B149" s="7"/>
      <c r="C149" s="7"/>
      <c r="D149" s="7"/>
      <c r="E149" s="7"/>
    </row>
    <row r="150" spans="1:5" ht="16.5">
      <c r="A150" s="7"/>
      <c r="B150" s="7"/>
      <c r="C150" s="7"/>
      <c r="D150" s="7"/>
      <c r="E150" s="7"/>
    </row>
    <row r="151" spans="1:5" ht="16.5">
      <c r="A151" s="7"/>
      <c r="B151" s="7"/>
      <c r="C151" s="7"/>
      <c r="D151" s="7"/>
      <c r="E151" s="7"/>
    </row>
    <row r="152" spans="1:5" ht="16.5">
      <c r="A152" s="7"/>
      <c r="B152" s="7"/>
      <c r="C152" s="7"/>
      <c r="D152" s="7"/>
      <c r="E152" s="7"/>
    </row>
    <row r="153" spans="1:5" ht="16.5">
      <c r="A153" s="7"/>
      <c r="B153" s="7"/>
      <c r="C153" s="7"/>
      <c r="D153" s="7"/>
      <c r="E153" s="7"/>
    </row>
    <row r="154" spans="1:5" ht="16.5">
      <c r="A154" s="7"/>
      <c r="B154" s="7"/>
      <c r="C154" s="7"/>
      <c r="D154" s="7"/>
      <c r="E154" s="7"/>
    </row>
    <row r="155" spans="1:5" ht="16.5">
      <c r="A155" s="7"/>
      <c r="B155" s="7"/>
      <c r="C155" s="7"/>
      <c r="D155" s="7"/>
      <c r="E155" s="7"/>
    </row>
    <row r="156" spans="1:5" ht="16.5">
      <c r="A156" s="7"/>
      <c r="B156" s="7"/>
      <c r="C156" s="7"/>
      <c r="D156" s="7"/>
      <c r="E156" s="7"/>
    </row>
    <row r="157" spans="1:5" ht="16.5">
      <c r="A157" s="7"/>
      <c r="B157" s="7"/>
      <c r="C157" s="7"/>
      <c r="D157" s="7"/>
      <c r="E157" s="7"/>
    </row>
    <row r="158" spans="1:5" ht="16.5">
      <c r="A158" s="7"/>
      <c r="B158" s="7"/>
      <c r="C158" s="7"/>
      <c r="D158" s="7"/>
      <c r="E158" s="7"/>
    </row>
    <row r="159" spans="1:5" ht="16.5">
      <c r="A159" s="7"/>
      <c r="B159" s="7"/>
      <c r="C159" s="7"/>
      <c r="D159" s="7"/>
      <c r="E159" s="7"/>
    </row>
    <row r="160" spans="1:5" ht="16.5">
      <c r="A160" s="7"/>
      <c r="B160" s="7"/>
      <c r="C160" s="7"/>
      <c r="D160" s="7"/>
      <c r="E160" s="7"/>
    </row>
    <row r="161" spans="1:5" ht="16.5">
      <c r="A161" s="7"/>
      <c r="B161" s="7"/>
      <c r="C161" s="7"/>
      <c r="D161" s="7"/>
      <c r="E161" s="7"/>
    </row>
    <row r="162" spans="1:5" ht="16.5">
      <c r="A162" s="7"/>
      <c r="B162" s="7"/>
      <c r="C162" s="7"/>
      <c r="D162" s="7"/>
      <c r="E162" s="7"/>
    </row>
    <row r="163" spans="1:5" ht="16.5">
      <c r="A163" s="7"/>
      <c r="B163" s="7"/>
      <c r="C163" s="7"/>
      <c r="D163" s="7"/>
      <c r="E163" s="7"/>
    </row>
    <row r="164" spans="1:5" ht="16.5">
      <c r="A164" s="7"/>
      <c r="B164" s="7"/>
      <c r="C164" s="7"/>
      <c r="D164" s="7"/>
      <c r="E164" s="7"/>
    </row>
    <row r="165" spans="1:5" ht="16.5">
      <c r="A165" s="7"/>
      <c r="B165" s="7"/>
      <c r="C165" s="7"/>
      <c r="D165" s="7"/>
      <c r="E165" s="7"/>
    </row>
    <row r="166" spans="1:5" ht="16.5">
      <c r="A166" s="7"/>
      <c r="B166" s="7"/>
      <c r="C166" s="7"/>
      <c r="D166" s="7"/>
      <c r="E166" s="7"/>
    </row>
    <row r="167" spans="1:5" ht="16.5">
      <c r="A167" s="7"/>
      <c r="B167" s="7"/>
      <c r="C167" s="7"/>
      <c r="D167" s="7"/>
      <c r="E167" s="7"/>
    </row>
    <row r="168" spans="1:5" ht="16.5">
      <c r="A168" s="7"/>
      <c r="B168" s="7"/>
      <c r="C168" s="7"/>
      <c r="D168" s="7"/>
      <c r="E168" s="7"/>
    </row>
    <row r="169" spans="1:5" ht="16.5">
      <c r="A169" s="7"/>
      <c r="B169" s="7"/>
      <c r="C169" s="7"/>
      <c r="D169" s="7"/>
      <c r="E169" s="7"/>
    </row>
    <row r="170" spans="1:5" ht="16.5">
      <c r="A170" s="7"/>
      <c r="B170" s="7"/>
      <c r="C170" s="7"/>
      <c r="D170" s="7"/>
      <c r="E170" s="7"/>
    </row>
    <row r="171" spans="1:5" ht="16.5">
      <c r="A171" s="7"/>
      <c r="B171" s="7"/>
      <c r="C171" s="7"/>
      <c r="D171" s="7"/>
      <c r="E171" s="7"/>
    </row>
    <row r="172" spans="1:5" ht="16.5">
      <c r="A172" s="7"/>
      <c r="B172" s="7"/>
      <c r="C172" s="7"/>
      <c r="D172" s="7"/>
      <c r="E172" s="7"/>
    </row>
    <row r="173" spans="1:5" ht="16.5">
      <c r="A173" s="7"/>
      <c r="B173" s="7"/>
      <c r="C173" s="7"/>
      <c r="D173" s="7"/>
      <c r="E173" s="7"/>
    </row>
    <row r="174" spans="1:5" ht="16.5">
      <c r="A174" s="7"/>
      <c r="B174" s="7"/>
      <c r="C174" s="7"/>
      <c r="D174" s="7"/>
      <c r="E174" s="7"/>
    </row>
    <row r="175" spans="1:5" ht="16.5">
      <c r="A175" s="7"/>
      <c r="B175" s="7"/>
      <c r="C175" s="7"/>
      <c r="D175" s="7"/>
      <c r="E175" s="7"/>
    </row>
    <row r="176" spans="1:5" ht="16.5">
      <c r="A176" s="7"/>
      <c r="B176" s="7"/>
      <c r="C176" s="7"/>
      <c r="D176" s="7"/>
      <c r="E176" s="7"/>
    </row>
    <row r="177" spans="1:5" ht="16.5">
      <c r="A177" s="7"/>
      <c r="B177" s="7"/>
      <c r="C177" s="7"/>
      <c r="D177" s="7"/>
      <c r="E177" s="7"/>
    </row>
    <row r="178" spans="1:5" ht="16.5">
      <c r="A178" s="7"/>
      <c r="B178" s="7"/>
      <c r="C178" s="7"/>
      <c r="D178" s="7"/>
      <c r="E178" s="7"/>
    </row>
    <row r="179" spans="1:5" ht="16.5">
      <c r="A179" s="7"/>
      <c r="B179" s="7"/>
      <c r="C179" s="7"/>
      <c r="D179" s="7"/>
      <c r="E179" s="7"/>
    </row>
    <row r="180" spans="1:5" ht="16.5">
      <c r="A180" s="7"/>
      <c r="B180" s="7"/>
      <c r="C180" s="7"/>
      <c r="D180" s="7"/>
      <c r="E180" s="7"/>
    </row>
    <row r="181" spans="1:5" ht="16.5">
      <c r="A181" s="7"/>
      <c r="B181" s="7"/>
      <c r="C181" s="7"/>
      <c r="D181" s="7"/>
      <c r="E181" s="7"/>
    </row>
    <row r="182" spans="1:5" ht="16.5">
      <c r="A182" s="7"/>
      <c r="B182" s="7"/>
      <c r="C182" s="7"/>
      <c r="D182" s="7"/>
      <c r="E182" s="7"/>
    </row>
    <row r="183" spans="1:5" ht="16.5">
      <c r="A183" s="7"/>
      <c r="B183" s="7"/>
      <c r="C183" s="7"/>
      <c r="D183" s="7"/>
      <c r="E183" s="7"/>
    </row>
    <row r="184" spans="1:5" ht="16.5">
      <c r="A184" s="7"/>
      <c r="B184" s="7"/>
      <c r="C184" s="7"/>
      <c r="D184" s="7"/>
      <c r="E184" s="7"/>
    </row>
    <row r="185" spans="1:5" ht="16.5">
      <c r="A185" s="7"/>
      <c r="B185" s="7"/>
      <c r="C185" s="7"/>
      <c r="D185" s="7"/>
      <c r="E185" s="7"/>
    </row>
    <row r="186" spans="1:5" ht="16.5">
      <c r="A186" s="7"/>
      <c r="B186" s="7"/>
      <c r="C186" s="7"/>
      <c r="D186" s="7"/>
      <c r="E186" s="7"/>
    </row>
    <row r="187" spans="1:5" ht="16.5">
      <c r="A187" s="7"/>
      <c r="B187" s="7"/>
      <c r="C187" s="7"/>
      <c r="D187" s="7"/>
      <c r="E187" s="7"/>
    </row>
    <row r="188" spans="1:5" ht="16.5">
      <c r="A188" s="7"/>
      <c r="B188" s="7"/>
      <c r="C188" s="7"/>
      <c r="D188" s="7"/>
      <c r="E188" s="7"/>
    </row>
    <row r="189" spans="1:5" ht="16.5">
      <c r="A189" s="7"/>
      <c r="B189" s="7"/>
      <c r="C189" s="7"/>
      <c r="D189" s="7"/>
      <c r="E189" s="7"/>
    </row>
    <row r="190" spans="1:5" ht="16.5">
      <c r="A190" s="7"/>
      <c r="B190" s="7"/>
      <c r="C190" s="7"/>
      <c r="D190" s="7"/>
      <c r="E190" s="7"/>
    </row>
    <row r="191" spans="1:5" ht="16.5">
      <c r="A191" s="7"/>
      <c r="B191" s="7"/>
      <c r="C191" s="7"/>
      <c r="D191" s="7"/>
      <c r="E191" s="7"/>
    </row>
    <row r="192" spans="1:5" ht="16.5">
      <c r="A192" s="7"/>
      <c r="B192" s="7"/>
      <c r="C192" s="7"/>
      <c r="D192" s="7"/>
      <c r="E192" s="7"/>
    </row>
    <row r="193" spans="1:5" ht="16.5">
      <c r="A193" s="7"/>
      <c r="B193" s="7"/>
      <c r="C193" s="7"/>
      <c r="D193" s="7"/>
      <c r="E193" s="7"/>
    </row>
    <row r="194" spans="1:5" ht="16.5">
      <c r="A194" s="7"/>
      <c r="B194" s="7"/>
      <c r="C194" s="7"/>
      <c r="D194" s="7"/>
      <c r="E194" s="7"/>
    </row>
    <row r="195" spans="1:5" ht="16.5">
      <c r="A195" s="7"/>
      <c r="B195" s="7"/>
      <c r="C195" s="7"/>
      <c r="D195" s="7"/>
      <c r="E195" s="7"/>
    </row>
    <row r="196" spans="1:5" ht="16.5">
      <c r="A196" s="7"/>
      <c r="B196" s="7"/>
      <c r="C196" s="7"/>
      <c r="D196" s="7"/>
      <c r="E196" s="7"/>
    </row>
    <row r="197" spans="1:5" ht="16.5">
      <c r="A197" s="7"/>
      <c r="B197" s="7"/>
      <c r="C197" s="7"/>
      <c r="D197" s="7"/>
      <c r="E197" s="7"/>
    </row>
    <row r="198" spans="1:5" ht="16.5">
      <c r="A198" s="7"/>
      <c r="B198" s="7"/>
      <c r="C198" s="7"/>
      <c r="D198" s="7"/>
      <c r="E198" s="7"/>
    </row>
    <row r="199" spans="1:5" ht="16.5">
      <c r="A199" s="7"/>
      <c r="B199" s="7"/>
      <c r="C199" s="7"/>
      <c r="D199" s="7"/>
      <c r="E199" s="7"/>
    </row>
    <row r="200" spans="1:5" ht="16.5">
      <c r="A200" s="7"/>
      <c r="B200" s="7"/>
      <c r="C200" s="7"/>
      <c r="D200" s="7"/>
      <c r="E200" s="7"/>
    </row>
    <row r="201" spans="1:5" ht="16.5">
      <c r="A201" s="7"/>
      <c r="B201" s="7"/>
      <c r="C201" s="7"/>
      <c r="D201" s="7"/>
      <c r="E201" s="7"/>
    </row>
    <row r="202" spans="1:5" ht="16.5">
      <c r="A202" s="7"/>
      <c r="B202" s="7"/>
      <c r="C202" s="7"/>
      <c r="D202" s="7"/>
      <c r="E202" s="7"/>
    </row>
    <row r="203" spans="1:5" ht="16.5">
      <c r="A203" s="7"/>
      <c r="B203" s="7"/>
      <c r="C203" s="7"/>
      <c r="D203" s="7"/>
      <c r="E203" s="7"/>
    </row>
    <row r="204" spans="1:5" ht="16.5">
      <c r="A204" s="7"/>
      <c r="B204" s="7"/>
      <c r="C204" s="7"/>
      <c r="D204" s="7"/>
      <c r="E204" s="7"/>
    </row>
    <row r="205" spans="1:5" ht="16.5">
      <c r="A205" s="7"/>
      <c r="B205" s="7"/>
      <c r="C205" s="7"/>
      <c r="D205" s="7"/>
      <c r="E205" s="7"/>
    </row>
    <row r="206" spans="1:5" ht="16.5">
      <c r="A206" s="7"/>
      <c r="B206" s="7"/>
      <c r="C206" s="7"/>
      <c r="D206" s="7"/>
      <c r="E206" s="7"/>
    </row>
    <row r="207" spans="1:5" ht="16.5">
      <c r="A207" s="7"/>
      <c r="B207" s="7"/>
      <c r="C207" s="7"/>
      <c r="D207" s="7"/>
      <c r="E207" s="7"/>
    </row>
    <row r="208" spans="1:5" ht="16.5">
      <c r="A208" s="7"/>
      <c r="B208" s="7"/>
      <c r="C208" s="7"/>
      <c r="D208" s="7"/>
      <c r="E208" s="7"/>
    </row>
    <row r="209" spans="1:5" ht="16.5">
      <c r="A209" s="7"/>
      <c r="B209" s="7"/>
      <c r="C209" s="7"/>
      <c r="D209" s="7"/>
      <c r="E209" s="7"/>
    </row>
    <row r="210" spans="1:5" ht="16.5">
      <c r="A210" s="7"/>
      <c r="B210" s="7"/>
      <c r="C210" s="7"/>
      <c r="D210" s="7"/>
      <c r="E210" s="7"/>
    </row>
    <row r="211" spans="1:5" ht="16.5">
      <c r="A211" s="7"/>
      <c r="B211" s="7"/>
      <c r="C211" s="7"/>
      <c r="D211" s="7"/>
      <c r="E211" s="7"/>
    </row>
    <row r="212" spans="1:5" ht="16.5">
      <c r="A212" s="7"/>
      <c r="B212" s="7"/>
      <c r="C212" s="7"/>
      <c r="D212" s="7"/>
      <c r="E212" s="7"/>
    </row>
    <row r="213" spans="1:5" ht="16.5">
      <c r="A213" s="7"/>
      <c r="B213" s="7"/>
      <c r="C213" s="7"/>
      <c r="D213" s="7"/>
      <c r="E213" s="7"/>
    </row>
    <row r="214" spans="1:5" ht="16.5">
      <c r="A214" s="7"/>
      <c r="B214" s="7"/>
      <c r="C214" s="7"/>
      <c r="D214" s="7"/>
      <c r="E214" s="7"/>
    </row>
    <row r="215" spans="1:5" ht="16.5">
      <c r="A215" s="7"/>
      <c r="B215" s="7"/>
      <c r="C215" s="7"/>
      <c r="D215" s="7"/>
      <c r="E215" s="7"/>
    </row>
    <row r="216" spans="1:5" ht="16.5">
      <c r="A216" s="7"/>
      <c r="B216" s="7"/>
      <c r="C216" s="7"/>
      <c r="D216" s="7"/>
      <c r="E216" s="7"/>
    </row>
    <row r="217" spans="1:5" ht="16.5">
      <c r="A217" s="7"/>
      <c r="B217" s="7"/>
      <c r="C217" s="7"/>
      <c r="D217" s="7"/>
      <c r="E217" s="7"/>
    </row>
    <row r="218" spans="1:5" ht="16.5">
      <c r="A218" s="7"/>
      <c r="B218" s="7"/>
      <c r="C218" s="7"/>
      <c r="D218" s="7"/>
      <c r="E218" s="7"/>
    </row>
    <row r="219" spans="1:5" ht="16.5">
      <c r="A219" s="7"/>
      <c r="B219" s="7"/>
      <c r="C219" s="7"/>
      <c r="D219" s="7"/>
      <c r="E219" s="7"/>
    </row>
    <row r="220" spans="1:5" ht="16.5">
      <c r="A220" s="7"/>
      <c r="B220" s="7"/>
      <c r="C220" s="7"/>
      <c r="D220" s="7"/>
      <c r="E220" s="7"/>
    </row>
    <row r="221" spans="1:5" ht="16.5">
      <c r="A221" s="7"/>
      <c r="B221" s="7"/>
      <c r="C221" s="7"/>
      <c r="D221" s="7"/>
      <c r="E221" s="7"/>
    </row>
    <row r="222" spans="1:5" ht="16.5">
      <c r="A222" s="7"/>
      <c r="B222" s="7"/>
      <c r="C222" s="7"/>
      <c r="D222" s="7"/>
      <c r="E222" s="7"/>
    </row>
    <row r="223" spans="1:5" ht="16.5">
      <c r="A223" s="7"/>
      <c r="B223" s="7"/>
      <c r="C223" s="7"/>
      <c r="D223" s="7"/>
      <c r="E223" s="7"/>
    </row>
    <row r="224" spans="1:5" ht="16.5">
      <c r="A224" s="7"/>
      <c r="B224" s="7"/>
      <c r="C224" s="7"/>
      <c r="D224" s="7"/>
      <c r="E224" s="7"/>
    </row>
    <row r="225" spans="1:5" ht="16.5">
      <c r="A225" s="7"/>
      <c r="B225" s="7"/>
      <c r="C225" s="7"/>
      <c r="D225" s="7"/>
      <c r="E225" s="7"/>
    </row>
    <row r="226" spans="1:5" ht="16.5">
      <c r="A226" s="7"/>
      <c r="B226" s="7"/>
      <c r="C226" s="7"/>
      <c r="D226" s="7"/>
      <c r="E226" s="7"/>
    </row>
    <row r="227" spans="1:5" ht="16.5">
      <c r="A227" s="7"/>
      <c r="B227" s="7"/>
      <c r="C227" s="7"/>
      <c r="D227" s="7"/>
      <c r="E227" s="7"/>
    </row>
    <row r="228" spans="1:5" ht="16.5">
      <c r="A228" s="7"/>
      <c r="B228" s="7"/>
      <c r="C228" s="7"/>
      <c r="D228" s="7"/>
      <c r="E228" s="7"/>
    </row>
    <row r="229" spans="1:5" ht="16.5">
      <c r="A229" s="7"/>
      <c r="B229" s="7"/>
      <c r="C229" s="7"/>
      <c r="D229" s="7"/>
      <c r="E229" s="7"/>
    </row>
    <row r="230" spans="1:5" ht="16.5">
      <c r="A230" s="7"/>
      <c r="B230" s="7"/>
      <c r="C230" s="7"/>
      <c r="D230" s="7"/>
      <c r="E230" s="7"/>
    </row>
    <row r="231" spans="1:5" ht="16.5">
      <c r="A231" s="7"/>
      <c r="B231" s="7"/>
      <c r="C231" s="7"/>
      <c r="D231" s="7"/>
      <c r="E231" s="7"/>
    </row>
    <row r="232" spans="1:5" ht="16.5">
      <c r="A232" s="7"/>
      <c r="B232" s="7"/>
      <c r="C232" s="7"/>
      <c r="D232" s="7"/>
      <c r="E232" s="7"/>
    </row>
    <row r="233" spans="1:5" ht="16.5">
      <c r="A233" s="7"/>
      <c r="B233" s="7"/>
      <c r="C233" s="7"/>
      <c r="D233" s="7"/>
      <c r="E233" s="7"/>
    </row>
    <row r="234" spans="1:5" ht="16.5">
      <c r="A234" s="7"/>
      <c r="B234" s="7"/>
      <c r="C234" s="7"/>
      <c r="D234" s="7"/>
      <c r="E234" s="7"/>
    </row>
    <row r="235" spans="1:5" ht="16.5">
      <c r="A235" s="7"/>
      <c r="B235" s="7"/>
      <c r="C235" s="7"/>
      <c r="D235" s="7"/>
      <c r="E235" s="7"/>
    </row>
    <row r="236" spans="1:5" ht="16.5">
      <c r="A236" s="7"/>
      <c r="B236" s="7"/>
      <c r="C236" s="7"/>
      <c r="D236" s="7"/>
      <c r="E236" s="7"/>
    </row>
    <row r="237" spans="1:5" ht="16.5">
      <c r="A237" s="7"/>
      <c r="B237" s="7"/>
      <c r="C237" s="7"/>
      <c r="D237" s="7"/>
      <c r="E237" s="7"/>
    </row>
    <row r="238" spans="1:5" ht="16.5">
      <c r="A238" s="7"/>
      <c r="B238" s="7"/>
      <c r="C238" s="7"/>
      <c r="D238" s="7"/>
      <c r="E238" s="7"/>
    </row>
    <row r="239" spans="1:5" ht="16.5">
      <c r="A239" s="7"/>
      <c r="B239" s="7"/>
      <c r="C239" s="7"/>
      <c r="D239" s="7"/>
      <c r="E239" s="7"/>
    </row>
    <row r="240" spans="1:5" ht="16.5">
      <c r="A240" s="7"/>
      <c r="B240" s="7"/>
      <c r="C240" s="7"/>
      <c r="D240" s="7"/>
      <c r="E240" s="7"/>
    </row>
    <row r="241" spans="1:5" ht="16.5">
      <c r="A241" s="7"/>
      <c r="B241" s="7"/>
      <c r="C241" s="7"/>
      <c r="D241" s="7"/>
      <c r="E241" s="7"/>
    </row>
    <row r="242" spans="1:5" ht="16.5">
      <c r="A242" s="7"/>
      <c r="B242" s="7"/>
      <c r="C242" s="7"/>
      <c r="D242" s="7"/>
      <c r="E242" s="7"/>
    </row>
    <row r="243" spans="1:5" ht="16.5">
      <c r="A243" s="7"/>
      <c r="B243" s="7"/>
      <c r="C243" s="7"/>
      <c r="D243" s="7"/>
      <c r="E243" s="7"/>
    </row>
    <row r="244" spans="1:5" ht="16.5">
      <c r="A244" s="7"/>
      <c r="B244" s="7"/>
      <c r="C244" s="7"/>
      <c r="D244" s="7"/>
      <c r="E244" s="7"/>
    </row>
    <row r="245" spans="1:5" ht="16.5">
      <c r="A245" s="7"/>
      <c r="B245" s="7"/>
      <c r="C245" s="7"/>
      <c r="D245" s="7"/>
      <c r="E245" s="7"/>
    </row>
    <row r="246" spans="1:5" ht="16.5">
      <c r="A246" s="7"/>
      <c r="B246" s="7"/>
      <c r="C246" s="7"/>
      <c r="D246" s="7"/>
      <c r="E246" s="7"/>
    </row>
    <row r="247" spans="1:5" ht="16.5">
      <c r="A247" s="7"/>
      <c r="B247" s="7"/>
      <c r="C247" s="7"/>
      <c r="D247" s="7"/>
      <c r="E247" s="7"/>
    </row>
    <row r="248" spans="1:5" ht="16.5">
      <c r="A248" s="7"/>
      <c r="B248" s="7"/>
      <c r="C248" s="7"/>
      <c r="D248" s="7"/>
      <c r="E248" s="7"/>
    </row>
    <row r="249" spans="1:5" ht="16.5">
      <c r="A249" s="7"/>
      <c r="B249" s="7"/>
      <c r="C249" s="7"/>
      <c r="D249" s="7"/>
      <c r="E249" s="7"/>
    </row>
    <row r="250" spans="1:5" ht="16.5">
      <c r="A250" s="7"/>
      <c r="B250" s="7"/>
      <c r="C250" s="7"/>
      <c r="D250" s="7"/>
      <c r="E250" s="7"/>
    </row>
    <row r="251" spans="1:5" ht="16.5">
      <c r="A251" s="7"/>
      <c r="B251" s="7"/>
      <c r="C251" s="7"/>
      <c r="D251" s="7"/>
      <c r="E251" s="7"/>
    </row>
    <row r="252" spans="1:5" ht="16.5">
      <c r="A252" s="7"/>
      <c r="B252" s="7"/>
      <c r="C252" s="7"/>
      <c r="D252" s="7"/>
      <c r="E252" s="7"/>
    </row>
    <row r="253" spans="1:5" ht="16.5">
      <c r="A253" s="7"/>
      <c r="B253" s="7"/>
      <c r="C253" s="7"/>
      <c r="D253" s="7"/>
      <c r="E253" s="7"/>
    </row>
    <row r="254" spans="1:5" ht="16.5">
      <c r="A254" s="7"/>
      <c r="B254" s="7"/>
      <c r="C254" s="7"/>
      <c r="D254" s="7"/>
      <c r="E254" s="7"/>
    </row>
    <row r="255" spans="1:5" ht="16.5">
      <c r="A255" s="7"/>
      <c r="B255" s="7"/>
      <c r="C255" s="7"/>
      <c r="D255" s="7"/>
      <c r="E255" s="7"/>
    </row>
    <row r="256" spans="1:5" ht="16.5">
      <c r="A256" s="7"/>
      <c r="B256" s="7"/>
      <c r="C256" s="7"/>
      <c r="D256" s="7"/>
      <c r="E256" s="7"/>
    </row>
    <row r="257" spans="1:5" ht="16.5">
      <c r="A257" s="7"/>
      <c r="B257" s="7"/>
      <c r="C257" s="7"/>
      <c r="D257" s="7"/>
      <c r="E257" s="7"/>
    </row>
    <row r="258" spans="1:5" ht="16.5">
      <c r="A258" s="7"/>
      <c r="B258" s="7"/>
      <c r="C258" s="7"/>
      <c r="D258" s="7"/>
      <c r="E258" s="7"/>
    </row>
    <row r="259" spans="1:5" ht="16.5">
      <c r="A259" s="7"/>
      <c r="B259" s="7"/>
      <c r="C259" s="7"/>
      <c r="D259" s="7"/>
      <c r="E259" s="7"/>
    </row>
    <row r="260" spans="1:5" ht="16.5">
      <c r="A260" s="7"/>
      <c r="B260" s="7"/>
      <c r="C260" s="7"/>
      <c r="D260" s="7"/>
      <c r="E260" s="7"/>
    </row>
    <row r="261" spans="1:5" ht="16.5">
      <c r="A261" s="7"/>
      <c r="B261" s="7"/>
      <c r="C261" s="7"/>
      <c r="D261" s="7"/>
      <c r="E261" s="7"/>
    </row>
    <row r="262" spans="1:5" ht="16.5">
      <c r="A262" s="7"/>
      <c r="B262" s="7"/>
      <c r="C262" s="7"/>
      <c r="D262" s="7"/>
      <c r="E262" s="7"/>
    </row>
    <row r="263" spans="1:5" ht="16.5">
      <c r="A263" s="7"/>
      <c r="B263" s="7"/>
      <c r="C263" s="7"/>
      <c r="D263" s="7"/>
      <c r="E263" s="7"/>
    </row>
    <row r="264" spans="1:5" ht="16.5">
      <c r="A264" s="7"/>
      <c r="B264" s="7"/>
      <c r="C264" s="7"/>
      <c r="D264" s="7"/>
      <c r="E264" s="7"/>
    </row>
    <row r="265" spans="1:5" ht="16.5">
      <c r="A265" s="7"/>
      <c r="B265" s="7"/>
      <c r="C265" s="7"/>
      <c r="D265" s="7"/>
      <c r="E265" s="7"/>
    </row>
    <row r="266" spans="1:5" ht="16.5">
      <c r="A266" s="7"/>
      <c r="B266" s="7"/>
      <c r="C266" s="7"/>
      <c r="D266" s="7"/>
      <c r="E266" s="7"/>
    </row>
    <row r="267" spans="1:5" ht="16.5">
      <c r="A267" s="7"/>
      <c r="B267" s="7"/>
      <c r="C267" s="7"/>
      <c r="D267" s="7"/>
      <c r="E267" s="7"/>
    </row>
    <row r="268" spans="1:5" ht="16.5">
      <c r="A268" s="7"/>
      <c r="B268" s="7"/>
      <c r="C268" s="7"/>
      <c r="D268" s="7"/>
      <c r="E268" s="7"/>
    </row>
    <row r="269" spans="1:5" ht="16.5">
      <c r="A269" s="7"/>
      <c r="B269" s="7"/>
      <c r="C269" s="7"/>
      <c r="D269" s="7"/>
      <c r="E269" s="7"/>
    </row>
    <row r="270" spans="1:5" ht="16.5">
      <c r="A270" s="7"/>
      <c r="B270" s="7"/>
      <c r="C270" s="7"/>
      <c r="D270" s="7"/>
      <c r="E270" s="7"/>
    </row>
    <row r="271" spans="1:5" ht="16.5">
      <c r="A271" s="7"/>
      <c r="B271" s="7"/>
      <c r="C271" s="7"/>
      <c r="D271" s="7"/>
      <c r="E271" s="7"/>
    </row>
    <row r="272" spans="1:5" ht="16.5">
      <c r="A272" s="7"/>
      <c r="B272" s="7"/>
      <c r="C272" s="7"/>
      <c r="D272" s="7"/>
      <c r="E272" s="7"/>
    </row>
    <row r="273" spans="1:5" ht="16.5">
      <c r="A273" s="7"/>
      <c r="B273" s="7"/>
      <c r="C273" s="7"/>
      <c r="D273" s="7"/>
      <c r="E273" s="7"/>
    </row>
    <row r="274" spans="1:5" ht="16.5">
      <c r="A274" s="7"/>
      <c r="B274" s="7"/>
      <c r="C274" s="7"/>
      <c r="D274" s="7"/>
      <c r="E274" s="7"/>
    </row>
    <row r="275" spans="1:5" ht="16.5">
      <c r="A275" s="7"/>
      <c r="B275" s="7"/>
      <c r="C275" s="7"/>
      <c r="D275" s="7"/>
      <c r="E275" s="7"/>
    </row>
    <row r="276" spans="1:5" ht="16.5">
      <c r="A276" s="7"/>
      <c r="B276" s="7"/>
      <c r="C276" s="7"/>
      <c r="D276" s="7"/>
      <c r="E276" s="7"/>
    </row>
    <row r="277" spans="1:5" ht="16.5">
      <c r="A277" s="7"/>
      <c r="B277" s="7"/>
      <c r="C277" s="7"/>
      <c r="D277" s="7"/>
      <c r="E277" s="7"/>
    </row>
    <row r="278" spans="1:5" ht="16.5">
      <c r="A278" s="7"/>
      <c r="B278" s="7"/>
      <c r="C278" s="7"/>
      <c r="D278" s="7"/>
      <c r="E278" s="7"/>
    </row>
    <row r="279" spans="1:5" ht="16.5">
      <c r="A279" s="7"/>
      <c r="B279" s="7"/>
      <c r="C279" s="7"/>
      <c r="D279" s="7"/>
      <c r="E279" s="7"/>
    </row>
    <row r="280" spans="1:5" ht="16.5">
      <c r="A280" s="7"/>
      <c r="B280" s="7"/>
      <c r="C280" s="7"/>
      <c r="D280" s="7"/>
      <c r="E280" s="7"/>
    </row>
    <row r="281" spans="1:5" ht="16.5">
      <c r="A281" s="7"/>
      <c r="B281" s="7"/>
      <c r="C281" s="7"/>
      <c r="D281" s="7"/>
      <c r="E281" s="7"/>
    </row>
    <row r="282" spans="1:5" ht="16.5">
      <c r="A282" s="7"/>
      <c r="B282" s="7"/>
      <c r="C282" s="7"/>
      <c r="D282" s="7"/>
      <c r="E282" s="7"/>
    </row>
    <row r="283" spans="1:5" ht="16.5">
      <c r="A283" s="7"/>
      <c r="B283" s="7"/>
      <c r="C283" s="7"/>
      <c r="D283" s="7"/>
      <c r="E283" s="7"/>
    </row>
    <row r="284" spans="1:5" ht="16.5">
      <c r="A284" s="7"/>
      <c r="B284" s="7"/>
      <c r="C284" s="7"/>
      <c r="D284" s="7"/>
      <c r="E284" s="7"/>
    </row>
    <row r="285" spans="1:5" ht="16.5">
      <c r="A285" s="7"/>
      <c r="B285" s="7"/>
      <c r="C285" s="7"/>
      <c r="D285" s="7"/>
      <c r="E285" s="7"/>
    </row>
    <row r="286" spans="1:5" ht="16.5">
      <c r="A286" s="7"/>
      <c r="B286" s="7"/>
      <c r="C286" s="7"/>
      <c r="D286" s="7"/>
      <c r="E286" s="7"/>
    </row>
    <row r="287" spans="1:5" ht="16.5">
      <c r="A287" s="7"/>
      <c r="B287" s="7"/>
      <c r="C287" s="7"/>
      <c r="D287" s="7"/>
      <c r="E287" s="7"/>
    </row>
    <row r="288" spans="1:5" ht="16.5">
      <c r="A288" s="7"/>
      <c r="B288" s="7"/>
      <c r="C288" s="7"/>
      <c r="D288" s="7"/>
      <c r="E288" s="7"/>
    </row>
    <row r="289" spans="1:5" ht="16.5">
      <c r="A289" s="7"/>
      <c r="B289" s="7"/>
      <c r="C289" s="7"/>
      <c r="D289" s="7"/>
      <c r="E289" s="7"/>
    </row>
    <row r="290" spans="1:5" ht="16.5">
      <c r="A290" s="7"/>
      <c r="B290" s="7"/>
      <c r="C290" s="7"/>
      <c r="D290" s="7"/>
      <c r="E290" s="7"/>
    </row>
    <row r="291" spans="1:5" ht="16.5">
      <c r="A291" s="7"/>
      <c r="B291" s="7"/>
      <c r="C291" s="7"/>
      <c r="D291" s="7"/>
      <c r="E291" s="7"/>
    </row>
    <row r="292" spans="1:5" ht="16.5">
      <c r="A292" s="7"/>
      <c r="B292" s="7"/>
      <c r="C292" s="7"/>
      <c r="D292" s="7"/>
      <c r="E292" s="7"/>
    </row>
    <row r="293" spans="1:5" ht="16.5">
      <c r="A293" s="7"/>
      <c r="B293" s="7"/>
      <c r="C293" s="7"/>
      <c r="D293" s="7"/>
      <c r="E293" s="7"/>
    </row>
    <row r="294" spans="1:5" ht="16.5">
      <c r="A294" s="7"/>
      <c r="B294" s="7"/>
      <c r="C294" s="7"/>
      <c r="D294" s="7"/>
      <c r="E294" s="7"/>
    </row>
    <row r="295" spans="1:5" ht="16.5">
      <c r="A295" s="7"/>
      <c r="B295" s="7"/>
      <c r="C295" s="7"/>
      <c r="D295" s="7"/>
      <c r="E295" s="7"/>
    </row>
    <row r="296" spans="1:5" ht="16.5">
      <c r="A296" s="7"/>
      <c r="B296" s="7"/>
      <c r="C296" s="7"/>
      <c r="D296" s="7"/>
      <c r="E296" s="7"/>
    </row>
    <row r="297" spans="1:5" ht="16.5">
      <c r="A297" s="7"/>
      <c r="B297" s="7"/>
      <c r="C297" s="7"/>
      <c r="D297" s="7"/>
      <c r="E297" s="7"/>
    </row>
    <row r="298" spans="1:5" ht="16.5">
      <c r="A298" s="7"/>
      <c r="B298" s="7"/>
      <c r="C298" s="7"/>
      <c r="D298" s="7"/>
      <c r="E298" s="7"/>
    </row>
    <row r="299" spans="1:5" ht="16.5">
      <c r="A299" s="7"/>
      <c r="B299" s="7"/>
      <c r="C299" s="7"/>
      <c r="D299" s="7"/>
      <c r="E299" s="7"/>
    </row>
    <row r="300" spans="1:5" ht="16.5">
      <c r="A300" s="7"/>
      <c r="B300" s="7"/>
      <c r="C300" s="7"/>
      <c r="D300" s="7"/>
      <c r="E300" s="7"/>
    </row>
    <row r="301" spans="1:5" ht="16.5">
      <c r="A301" s="7"/>
      <c r="B301" s="7"/>
      <c r="C301" s="7"/>
      <c r="D301" s="7"/>
      <c r="E301" s="7"/>
    </row>
    <row r="302" spans="1:5" ht="16.5">
      <c r="A302" s="7"/>
      <c r="B302" s="7"/>
      <c r="C302" s="7"/>
      <c r="D302" s="7"/>
      <c r="E302" s="7"/>
    </row>
    <row r="303" spans="1:5" ht="16.5">
      <c r="A303" s="7"/>
      <c r="B303" s="7"/>
      <c r="C303" s="7"/>
      <c r="D303" s="7"/>
      <c r="E303" s="7"/>
    </row>
    <row r="304" spans="1:5" ht="16.5">
      <c r="A304" s="7"/>
      <c r="B304" s="7"/>
      <c r="C304" s="7"/>
      <c r="D304" s="7"/>
      <c r="E304" s="7"/>
    </row>
    <row r="305" spans="1:5" ht="16.5">
      <c r="A305" s="7"/>
      <c r="B305" s="7"/>
      <c r="C305" s="7"/>
      <c r="D305" s="7"/>
      <c r="E305" s="7"/>
    </row>
    <row r="306" spans="1:5" ht="16.5">
      <c r="A306" s="7"/>
      <c r="B306" s="7"/>
      <c r="C306" s="7"/>
      <c r="D306" s="7"/>
      <c r="E306" s="7"/>
    </row>
    <row r="307" spans="1:5" ht="16.5">
      <c r="A307" s="7"/>
      <c r="B307" s="7"/>
      <c r="C307" s="7"/>
      <c r="D307" s="7"/>
      <c r="E307" s="7"/>
    </row>
    <row r="308" spans="1:5" ht="16.5">
      <c r="A308" s="7"/>
      <c r="B308" s="7"/>
      <c r="C308" s="7"/>
      <c r="D308" s="7"/>
      <c r="E308" s="7"/>
    </row>
    <row r="309" spans="1:5" ht="16.5">
      <c r="A309" s="7"/>
      <c r="B309" s="7"/>
      <c r="C309" s="7"/>
      <c r="D309" s="7"/>
      <c r="E309" s="7"/>
    </row>
    <row r="310" spans="1:5" ht="16.5">
      <c r="A310" s="7"/>
      <c r="B310" s="7"/>
      <c r="C310" s="7"/>
      <c r="D310" s="7"/>
      <c r="E310" s="7"/>
    </row>
    <row r="311" spans="1:5" ht="16.5">
      <c r="A311" s="7"/>
      <c r="B311" s="7"/>
      <c r="C311" s="7"/>
      <c r="D311" s="7"/>
      <c r="E311" s="7"/>
    </row>
    <row r="312" spans="1:5" ht="16.5">
      <c r="A312" s="7"/>
      <c r="B312" s="7"/>
      <c r="C312" s="7"/>
      <c r="D312" s="7"/>
      <c r="E312" s="7"/>
    </row>
    <row r="313" spans="1:5" ht="16.5">
      <c r="A313" s="7"/>
      <c r="B313" s="7"/>
      <c r="C313" s="7"/>
      <c r="D313" s="7"/>
      <c r="E313" s="7"/>
    </row>
    <row r="314" spans="1:5" ht="16.5">
      <c r="A314" s="7"/>
      <c r="B314" s="7"/>
      <c r="C314" s="7"/>
      <c r="D314" s="7"/>
      <c r="E314" s="7"/>
    </row>
    <row r="315" spans="1:5" ht="16.5">
      <c r="A315" s="7"/>
      <c r="B315" s="7"/>
      <c r="C315" s="7"/>
      <c r="D315" s="7"/>
      <c r="E315" s="7"/>
    </row>
    <row r="316" spans="1:5" ht="16.5">
      <c r="A316" s="7"/>
      <c r="B316" s="7"/>
      <c r="C316" s="7"/>
      <c r="D316" s="7"/>
      <c r="E316" s="7"/>
    </row>
    <row r="317" spans="1:5" ht="16.5">
      <c r="A317" s="7"/>
      <c r="B317" s="7"/>
      <c r="C317" s="7"/>
      <c r="D317" s="7"/>
      <c r="E317" s="7"/>
    </row>
    <row r="318" spans="1:5" ht="16.5">
      <c r="A318" s="7"/>
      <c r="B318" s="7"/>
      <c r="C318" s="7"/>
      <c r="D318" s="7"/>
      <c r="E318" s="7"/>
    </row>
    <row r="319" spans="1:5" ht="16.5">
      <c r="A319" s="7"/>
      <c r="B319" s="7"/>
      <c r="C319" s="7"/>
      <c r="D319" s="7"/>
      <c r="E319" s="7"/>
    </row>
    <row r="320" spans="1:5" ht="16.5">
      <c r="A320" s="7"/>
      <c r="B320" s="7"/>
      <c r="C320" s="7"/>
      <c r="D320" s="7"/>
      <c r="E320" s="7"/>
    </row>
    <row r="321" spans="1:5" ht="16.5">
      <c r="A321" s="7"/>
      <c r="B321" s="7"/>
      <c r="C321" s="7"/>
      <c r="D321" s="7"/>
      <c r="E321" s="7"/>
    </row>
    <row r="322" spans="1:5" ht="16.5">
      <c r="A322" s="7"/>
      <c r="B322" s="7"/>
      <c r="C322" s="7"/>
      <c r="D322" s="7"/>
      <c r="E322" s="7"/>
    </row>
    <row r="323" spans="1:5" ht="16.5">
      <c r="A323" s="7"/>
      <c r="B323" s="7"/>
      <c r="C323" s="7"/>
      <c r="D323" s="7"/>
      <c r="E323" s="7"/>
    </row>
    <row r="324" spans="1:5" ht="16.5">
      <c r="A324" s="7"/>
      <c r="B324" s="7"/>
      <c r="C324" s="7"/>
      <c r="D324" s="7"/>
      <c r="E324" s="7"/>
    </row>
    <row r="325" spans="1:5" ht="16.5">
      <c r="A325" s="7"/>
      <c r="B325" s="7"/>
      <c r="C325" s="7"/>
      <c r="D325" s="7"/>
      <c r="E325" s="7"/>
    </row>
    <row r="326" spans="1:5" ht="16.5">
      <c r="A326" s="7"/>
      <c r="B326" s="7"/>
      <c r="C326" s="7"/>
      <c r="D326" s="7"/>
      <c r="E326" s="7"/>
    </row>
    <row r="327" spans="1:5" ht="16.5">
      <c r="A327" s="7"/>
      <c r="B327" s="7"/>
      <c r="C327" s="7"/>
      <c r="D327" s="7"/>
      <c r="E327" s="7"/>
    </row>
    <row r="328" spans="1:5" ht="16.5">
      <c r="A328" s="7"/>
      <c r="B328" s="7"/>
      <c r="C328" s="7"/>
      <c r="D328" s="7"/>
      <c r="E328" s="7"/>
    </row>
    <row r="329" spans="1:5" ht="16.5">
      <c r="A329" s="7"/>
      <c r="B329" s="7"/>
      <c r="C329" s="7"/>
      <c r="D329" s="7"/>
      <c r="E329" s="7"/>
    </row>
    <row r="330" spans="1:5" ht="16.5">
      <c r="A330" s="7"/>
      <c r="B330" s="7"/>
      <c r="C330" s="7"/>
      <c r="D330" s="7"/>
      <c r="E330" s="7"/>
    </row>
    <row r="331" spans="1:5" ht="16.5">
      <c r="A331" s="7"/>
      <c r="B331" s="7"/>
      <c r="C331" s="7"/>
      <c r="D331" s="7"/>
      <c r="E331" s="7"/>
    </row>
    <row r="332" spans="1:5" ht="16.5">
      <c r="A332" s="7"/>
      <c r="B332" s="7"/>
      <c r="C332" s="7"/>
      <c r="D332" s="7"/>
      <c r="E332" s="7"/>
    </row>
    <row r="333" spans="1:5" ht="16.5">
      <c r="A333" s="7"/>
      <c r="B333" s="7"/>
      <c r="C333" s="7"/>
      <c r="D333" s="7"/>
      <c r="E333" s="7"/>
    </row>
    <row r="334" spans="1:5" ht="16.5">
      <c r="A334" s="7"/>
      <c r="B334" s="7"/>
      <c r="C334" s="7"/>
      <c r="D334" s="7"/>
      <c r="E334" s="7"/>
    </row>
    <row r="335" spans="1:5" ht="16.5">
      <c r="A335" s="7"/>
      <c r="B335" s="7"/>
      <c r="C335" s="7"/>
      <c r="D335" s="7"/>
      <c r="E335" s="7"/>
    </row>
    <row r="336" spans="1:5" ht="16.5">
      <c r="A336" s="7"/>
      <c r="B336" s="7"/>
      <c r="C336" s="7"/>
      <c r="D336" s="7"/>
      <c r="E336" s="7"/>
    </row>
    <row r="337" spans="1:5" ht="16.5">
      <c r="A337" s="7"/>
      <c r="B337" s="7"/>
      <c r="C337" s="7"/>
      <c r="D337" s="7"/>
      <c r="E337" s="7"/>
    </row>
    <row r="338" spans="1:5" ht="16.5">
      <c r="A338" s="7"/>
      <c r="B338" s="7"/>
      <c r="C338" s="7"/>
      <c r="D338" s="7"/>
      <c r="E338" s="7"/>
    </row>
    <row r="339" spans="1:5" ht="16.5">
      <c r="A339" s="7"/>
      <c r="B339" s="7"/>
      <c r="C339" s="7"/>
      <c r="D339" s="7"/>
      <c r="E339" s="7"/>
    </row>
    <row r="340" spans="1:5" ht="16.5">
      <c r="A340" s="7"/>
      <c r="B340" s="7"/>
      <c r="C340" s="7"/>
      <c r="D340" s="7"/>
      <c r="E340" s="7"/>
    </row>
    <row r="341" spans="1:5" ht="16.5">
      <c r="A341" s="7"/>
      <c r="B341" s="7"/>
      <c r="C341" s="7"/>
      <c r="D341" s="7"/>
      <c r="E341" s="7"/>
    </row>
    <row r="342" spans="1:5" ht="16.5">
      <c r="A342" s="7"/>
      <c r="B342" s="7"/>
      <c r="C342" s="7"/>
      <c r="D342" s="7"/>
      <c r="E342" s="7"/>
    </row>
    <row r="343" spans="1:5" ht="16.5">
      <c r="A343" s="7"/>
      <c r="B343" s="7"/>
      <c r="C343" s="7"/>
      <c r="D343" s="7"/>
      <c r="E343" s="7"/>
    </row>
    <row r="344" spans="1:5" ht="16.5">
      <c r="A344" s="7"/>
      <c r="B344" s="7"/>
      <c r="C344" s="7"/>
      <c r="D344" s="7"/>
      <c r="E344" s="7"/>
    </row>
    <row r="345" spans="1:5" ht="16.5">
      <c r="A345" s="7"/>
      <c r="B345" s="7"/>
      <c r="C345" s="7"/>
      <c r="D345" s="7"/>
      <c r="E345" s="7"/>
    </row>
    <row r="346" spans="1:5" ht="16.5">
      <c r="A346" s="7"/>
      <c r="B346" s="7"/>
      <c r="C346" s="7"/>
      <c r="D346" s="7"/>
      <c r="E346" s="7"/>
    </row>
    <row r="347" spans="1:5" ht="16.5">
      <c r="A347" s="7"/>
      <c r="B347" s="7"/>
      <c r="C347" s="7"/>
      <c r="D347" s="7"/>
      <c r="E347" s="7"/>
    </row>
    <row r="348" spans="1:5" ht="16.5">
      <c r="A348" s="7"/>
      <c r="B348" s="7"/>
      <c r="C348" s="7"/>
      <c r="D348" s="7"/>
      <c r="E348" s="7"/>
    </row>
    <row r="349" spans="1:5" ht="16.5">
      <c r="A349" s="7"/>
      <c r="B349" s="7"/>
      <c r="C349" s="7"/>
      <c r="D349" s="7"/>
      <c r="E349" s="7"/>
    </row>
    <row r="350" spans="1:5" ht="16.5">
      <c r="A350" s="7"/>
      <c r="B350" s="7"/>
      <c r="C350" s="7"/>
      <c r="D350" s="7"/>
      <c r="E350" s="7"/>
    </row>
    <row r="351" spans="1:5" ht="16.5">
      <c r="A351" s="7"/>
      <c r="B351" s="7"/>
      <c r="C351" s="7"/>
      <c r="D351" s="7"/>
      <c r="E351" s="7"/>
    </row>
    <row r="352" spans="1:5" ht="16.5">
      <c r="A352" s="7"/>
      <c r="B352" s="7"/>
      <c r="C352" s="7"/>
      <c r="D352" s="7"/>
      <c r="E352" s="7"/>
    </row>
    <row r="353" spans="1:5" ht="16.5">
      <c r="A353" s="7"/>
      <c r="B353" s="7"/>
      <c r="C353" s="7"/>
      <c r="D353" s="7"/>
      <c r="E353" s="7"/>
    </row>
    <row r="354" spans="1:5" ht="16.5">
      <c r="A354" s="7"/>
      <c r="B354" s="7"/>
      <c r="C354" s="7"/>
      <c r="D354" s="7"/>
      <c r="E354" s="7"/>
    </row>
    <row r="355" spans="1:5" ht="16.5">
      <c r="A355" s="7"/>
      <c r="B355" s="7"/>
      <c r="C355" s="7"/>
      <c r="D355" s="7"/>
      <c r="E355" s="7"/>
    </row>
    <row r="356" spans="1:5" ht="16.5">
      <c r="A356" s="7"/>
      <c r="B356" s="7"/>
      <c r="C356" s="7"/>
      <c r="D356" s="7"/>
      <c r="E356" s="7"/>
    </row>
    <row r="357" spans="1:5" ht="16.5">
      <c r="A357" s="7"/>
      <c r="B357" s="7"/>
      <c r="C357" s="7"/>
      <c r="D357" s="7"/>
      <c r="E357" s="7"/>
    </row>
    <row r="358" spans="1:5" ht="16.5">
      <c r="A358" s="7"/>
      <c r="B358" s="7"/>
      <c r="C358" s="7"/>
      <c r="D358" s="7"/>
      <c r="E358" s="7"/>
    </row>
    <row r="359" spans="1:5" ht="16.5">
      <c r="A359" s="7"/>
      <c r="B359" s="7"/>
      <c r="C359" s="7"/>
      <c r="D359" s="7"/>
      <c r="E359" s="7"/>
    </row>
    <row r="360" spans="1:5" ht="16.5">
      <c r="A360" s="7"/>
      <c r="B360" s="7"/>
      <c r="C360" s="7"/>
      <c r="D360" s="7"/>
      <c r="E360" s="7"/>
    </row>
    <row r="361" spans="1:5" ht="16.5">
      <c r="A361" s="7"/>
      <c r="B361" s="7"/>
      <c r="C361" s="7"/>
      <c r="D361" s="7"/>
      <c r="E361" s="7"/>
    </row>
    <row r="362" spans="1:5" ht="16.5">
      <c r="A362" s="7"/>
      <c r="B362" s="7"/>
      <c r="C362" s="7"/>
      <c r="D362" s="7"/>
      <c r="E362" s="7"/>
    </row>
    <row r="363" spans="1:5" ht="16.5">
      <c r="A363" s="7"/>
      <c r="B363" s="7"/>
      <c r="C363" s="7"/>
      <c r="D363" s="7"/>
      <c r="E363" s="7"/>
    </row>
    <row r="364" spans="1:5" ht="16.5">
      <c r="A364" s="7"/>
      <c r="B364" s="7"/>
      <c r="C364" s="7"/>
      <c r="D364" s="7"/>
      <c r="E364" s="7"/>
    </row>
    <row r="365" spans="1:5" ht="16.5">
      <c r="A365" s="7"/>
      <c r="B365" s="7"/>
      <c r="C365" s="7"/>
      <c r="D365" s="7"/>
      <c r="E365" s="7"/>
    </row>
    <row r="366" spans="1:5" ht="16.5">
      <c r="A366" s="7"/>
      <c r="B366" s="7"/>
      <c r="C366" s="7"/>
      <c r="D366" s="7"/>
      <c r="E366" s="7"/>
    </row>
    <row r="367" spans="1:5" ht="16.5">
      <c r="A367" s="7"/>
      <c r="B367" s="7"/>
      <c r="C367" s="7"/>
      <c r="D367" s="7"/>
      <c r="E367" s="7"/>
    </row>
    <row r="368" spans="1:5" ht="16.5">
      <c r="A368" s="7"/>
      <c r="B368" s="7"/>
      <c r="C368" s="7"/>
      <c r="D368" s="7"/>
      <c r="E368" s="7"/>
    </row>
    <row r="369" spans="1:5" ht="16.5">
      <c r="A369" s="7"/>
      <c r="B369" s="7"/>
      <c r="C369" s="7"/>
      <c r="D369" s="7"/>
      <c r="E369" s="7"/>
    </row>
    <row r="370" spans="1:5" ht="16.5">
      <c r="A370" s="7"/>
      <c r="B370" s="7"/>
      <c r="C370" s="7"/>
      <c r="D370" s="7"/>
      <c r="E370" s="7"/>
    </row>
    <row r="371" spans="1:5" ht="16.5">
      <c r="A371" s="7"/>
      <c r="B371" s="7"/>
      <c r="C371" s="7"/>
      <c r="D371" s="7"/>
      <c r="E371" s="7"/>
    </row>
    <row r="372" spans="1:5" ht="16.5">
      <c r="A372" s="7"/>
      <c r="B372" s="7"/>
      <c r="C372" s="7"/>
      <c r="D372" s="7"/>
      <c r="E372" s="7"/>
    </row>
    <row r="373" spans="1:5" ht="16.5">
      <c r="A373" s="7"/>
      <c r="B373" s="7"/>
      <c r="C373" s="7"/>
      <c r="D373" s="7"/>
      <c r="E373" s="7"/>
    </row>
    <row r="374" spans="1:5" ht="16.5">
      <c r="A374" s="7"/>
      <c r="B374" s="7"/>
      <c r="C374" s="7"/>
      <c r="D374" s="7"/>
      <c r="E374" s="7"/>
    </row>
    <row r="375" spans="1:5" ht="16.5">
      <c r="A375" s="7"/>
      <c r="B375" s="7"/>
      <c r="C375" s="7"/>
      <c r="D375" s="7"/>
      <c r="E375" s="7"/>
    </row>
    <row r="376" spans="1:5" ht="16.5">
      <c r="A376" s="7"/>
      <c r="B376" s="7"/>
      <c r="C376" s="7"/>
      <c r="D376" s="7"/>
      <c r="E376" s="7"/>
    </row>
    <row r="377" spans="1:5" ht="16.5">
      <c r="A377" s="7"/>
      <c r="B377" s="7"/>
      <c r="C377" s="7"/>
      <c r="D377" s="7"/>
      <c r="E377" s="7"/>
    </row>
    <row r="378" spans="1:5" ht="16.5">
      <c r="A378" s="7"/>
      <c r="B378" s="7"/>
      <c r="C378" s="7"/>
      <c r="D378" s="7"/>
      <c r="E378" s="7"/>
    </row>
    <row r="379" spans="1:5" ht="16.5">
      <c r="A379" s="7"/>
      <c r="B379" s="7"/>
      <c r="C379" s="7"/>
      <c r="D379" s="7"/>
      <c r="E379" s="7"/>
    </row>
    <row r="380" spans="1:5" ht="16.5">
      <c r="A380" s="7"/>
      <c r="B380" s="7"/>
      <c r="C380" s="7"/>
      <c r="D380" s="7"/>
      <c r="E380" s="7"/>
    </row>
    <row r="381" spans="1:5" ht="16.5">
      <c r="A381" s="7"/>
      <c r="B381" s="7"/>
      <c r="C381" s="7"/>
      <c r="D381" s="7"/>
      <c r="E381" s="7"/>
    </row>
    <row r="382" spans="1:5" ht="16.5">
      <c r="A382" s="7"/>
      <c r="B382" s="7"/>
      <c r="C382" s="7"/>
      <c r="D382" s="7"/>
      <c r="E382" s="7"/>
    </row>
    <row r="383" spans="1:5" ht="16.5">
      <c r="A383" s="7"/>
      <c r="B383" s="7"/>
      <c r="C383" s="7"/>
      <c r="D383" s="7"/>
      <c r="E383" s="7"/>
    </row>
    <row r="384" spans="1:5" ht="16.5">
      <c r="A384" s="7"/>
      <c r="B384" s="7"/>
      <c r="C384" s="7"/>
      <c r="D384" s="7"/>
      <c r="E384" s="7"/>
    </row>
    <row r="385" spans="1:5" ht="16.5">
      <c r="A385" s="7"/>
      <c r="B385" s="7"/>
      <c r="C385" s="7"/>
      <c r="D385" s="7"/>
      <c r="E385" s="7"/>
    </row>
    <row r="386" spans="1:5" ht="16.5">
      <c r="A386" s="7"/>
      <c r="B386" s="7"/>
      <c r="C386" s="7"/>
      <c r="D386" s="7"/>
      <c r="E386" s="7"/>
    </row>
    <row r="387" spans="1:5" ht="16.5">
      <c r="A387" s="7"/>
      <c r="B387" s="7"/>
      <c r="C387" s="7"/>
      <c r="D387" s="7"/>
      <c r="E387" s="7"/>
    </row>
    <row r="388" spans="1:5" ht="16.5">
      <c r="A388" s="7"/>
      <c r="B388" s="7"/>
      <c r="C388" s="7"/>
      <c r="D388" s="7"/>
      <c r="E388" s="7"/>
    </row>
    <row r="389" spans="1:5" ht="16.5">
      <c r="A389" s="7"/>
      <c r="B389" s="7"/>
      <c r="C389" s="7"/>
      <c r="D389" s="7"/>
      <c r="E389" s="7"/>
    </row>
    <row r="390" spans="1:5" ht="16.5">
      <c r="A390" s="7"/>
      <c r="B390" s="7"/>
      <c r="C390" s="7"/>
      <c r="D390" s="7"/>
      <c r="E390" s="7"/>
    </row>
    <row r="391" spans="1:5" ht="16.5">
      <c r="A391" s="7"/>
      <c r="B391" s="7"/>
      <c r="C391" s="7"/>
      <c r="D391" s="7"/>
      <c r="E391" s="7"/>
    </row>
    <row r="392" spans="1:5" ht="16.5">
      <c r="A392" s="7"/>
      <c r="B392" s="7"/>
      <c r="C392" s="7"/>
      <c r="D392" s="7"/>
      <c r="E392" s="7"/>
    </row>
    <row r="393" spans="1:5" ht="16.5">
      <c r="A393" s="7"/>
      <c r="B393" s="7"/>
      <c r="C393" s="7"/>
      <c r="D393" s="7"/>
      <c r="E393" s="7"/>
    </row>
    <row r="394" spans="1:5" ht="16.5">
      <c r="A394" s="7"/>
      <c r="B394" s="7"/>
      <c r="C394" s="7"/>
      <c r="D394" s="7"/>
      <c r="E394" s="7"/>
    </row>
    <row r="395" spans="1:5" ht="16.5">
      <c r="A395" s="7"/>
      <c r="B395" s="7"/>
      <c r="C395" s="7"/>
      <c r="D395" s="7"/>
      <c r="E395" s="7"/>
    </row>
    <row r="396" spans="1:5" ht="16.5">
      <c r="A396" s="7"/>
      <c r="B396" s="7"/>
      <c r="C396" s="7"/>
      <c r="D396" s="7"/>
      <c r="E396" s="7"/>
    </row>
    <row r="397" spans="1:5" ht="16.5">
      <c r="A397" s="7"/>
      <c r="B397" s="7"/>
      <c r="C397" s="7"/>
      <c r="D397" s="7"/>
      <c r="E397" s="7"/>
    </row>
    <row r="398" spans="1:5" ht="16.5">
      <c r="A398" s="7"/>
      <c r="B398" s="7"/>
      <c r="C398" s="7"/>
      <c r="D398" s="7"/>
      <c r="E398" s="7"/>
    </row>
    <row r="399" spans="1:5" ht="16.5">
      <c r="A399" s="7"/>
      <c r="B399" s="7"/>
      <c r="C399" s="7"/>
      <c r="D399" s="7"/>
      <c r="E399" s="7"/>
    </row>
    <row r="400" spans="1:5" ht="16.5">
      <c r="A400" s="7"/>
      <c r="B400" s="7"/>
      <c r="C400" s="7"/>
      <c r="D400" s="7"/>
      <c r="E400" s="7"/>
    </row>
    <row r="401" spans="1:5" ht="16.5">
      <c r="A401" s="7"/>
      <c r="B401" s="7"/>
      <c r="C401" s="7"/>
      <c r="D401" s="7"/>
      <c r="E401" s="7"/>
    </row>
    <row r="402" spans="1:5" ht="16.5">
      <c r="A402" s="7"/>
      <c r="B402" s="7"/>
      <c r="C402" s="7"/>
      <c r="D402" s="7"/>
      <c r="E402" s="7"/>
    </row>
    <row r="403" spans="1:5" ht="16.5">
      <c r="A403" s="7"/>
      <c r="B403" s="7"/>
      <c r="C403" s="7"/>
      <c r="D403" s="7"/>
      <c r="E403" s="7"/>
    </row>
    <row r="404" spans="1:5" ht="16.5">
      <c r="A404" s="7"/>
      <c r="B404" s="7"/>
      <c r="C404" s="7"/>
      <c r="D404" s="7"/>
      <c r="E404" s="7"/>
    </row>
    <row r="405" spans="1:5" ht="16.5">
      <c r="A405" s="7"/>
      <c r="B405" s="7"/>
      <c r="C405" s="7"/>
      <c r="D405" s="7"/>
      <c r="E405" s="7"/>
    </row>
    <row r="406" spans="1:5" ht="16.5">
      <c r="A406" s="7"/>
      <c r="B406" s="7"/>
      <c r="C406" s="7"/>
      <c r="D406" s="7"/>
      <c r="E406" s="7"/>
    </row>
    <row r="407" spans="1:5" ht="16.5">
      <c r="A407" s="7"/>
      <c r="B407" s="7"/>
      <c r="C407" s="7"/>
      <c r="D407" s="7"/>
      <c r="E407" s="7"/>
    </row>
    <row r="408" spans="1:5" ht="16.5">
      <c r="A408" s="7"/>
      <c r="B408" s="7"/>
      <c r="C408" s="7"/>
      <c r="D408" s="7"/>
      <c r="E408" s="7"/>
    </row>
    <row r="409" spans="1:5" ht="16.5">
      <c r="A409" s="7"/>
      <c r="B409" s="7"/>
      <c r="C409" s="7"/>
      <c r="D409" s="7"/>
      <c r="E409" s="7"/>
    </row>
    <row r="410" spans="1:5" ht="16.5">
      <c r="A410" s="7"/>
      <c r="B410" s="7"/>
      <c r="C410" s="7"/>
      <c r="D410" s="7"/>
      <c r="E410" s="7"/>
    </row>
    <row r="411" spans="1:5" ht="16.5">
      <c r="A411" s="7"/>
      <c r="B411" s="7"/>
      <c r="C411" s="7"/>
      <c r="D411" s="7"/>
      <c r="E411" s="7"/>
    </row>
    <row r="412" spans="1:5" ht="16.5">
      <c r="A412" s="7"/>
      <c r="B412" s="7"/>
      <c r="C412" s="7"/>
      <c r="D412" s="7"/>
      <c r="E412" s="7"/>
    </row>
    <row r="413" spans="1:5" ht="16.5">
      <c r="A413" s="7"/>
      <c r="B413" s="7"/>
      <c r="C413" s="7"/>
      <c r="D413" s="7"/>
      <c r="E413" s="7"/>
    </row>
    <row r="414" spans="1:5" ht="16.5">
      <c r="A414" s="7"/>
      <c r="B414" s="7"/>
      <c r="C414" s="7"/>
      <c r="D414" s="7"/>
      <c r="E414" s="7"/>
    </row>
    <row r="415" spans="1:5" ht="16.5">
      <c r="A415" s="7"/>
      <c r="B415" s="7"/>
      <c r="C415" s="7"/>
      <c r="D415" s="7"/>
      <c r="E415" s="7"/>
    </row>
    <row r="416" spans="1:5" ht="16.5">
      <c r="A416" s="7"/>
      <c r="B416" s="7"/>
      <c r="C416" s="7"/>
      <c r="D416" s="7"/>
      <c r="E416" s="7"/>
    </row>
    <row r="417" spans="1:5" ht="16.5">
      <c r="A417" s="7"/>
      <c r="B417" s="7"/>
      <c r="C417" s="7"/>
      <c r="D417" s="7"/>
      <c r="E417" s="7"/>
    </row>
    <row r="418" spans="1:5" ht="16.5">
      <c r="A418" s="7"/>
      <c r="B418" s="7"/>
      <c r="C418" s="7"/>
      <c r="D418" s="7"/>
      <c r="E418" s="7"/>
    </row>
    <row r="419" spans="1:5" ht="16.5">
      <c r="A419" s="7"/>
      <c r="B419" s="7"/>
      <c r="C419" s="7"/>
      <c r="D419" s="7"/>
      <c r="E419" s="7"/>
    </row>
    <row r="420" spans="1:5" ht="16.5">
      <c r="A420" s="7"/>
      <c r="B420" s="7"/>
      <c r="C420" s="7"/>
      <c r="D420" s="7"/>
      <c r="E420" s="7"/>
    </row>
    <row r="421" spans="1:5" ht="16.5">
      <c r="A421" s="7"/>
      <c r="B421" s="7"/>
      <c r="C421" s="7"/>
      <c r="D421" s="7"/>
      <c r="E421" s="7"/>
    </row>
    <row r="422" spans="1:5" ht="16.5">
      <c r="A422" s="7"/>
      <c r="B422" s="7"/>
      <c r="C422" s="7"/>
      <c r="D422" s="7"/>
      <c r="E422" s="7"/>
    </row>
    <row r="423" spans="1:5" ht="16.5">
      <c r="A423" s="7"/>
      <c r="B423" s="7"/>
      <c r="C423" s="7"/>
      <c r="D423" s="7"/>
      <c r="E423" s="7"/>
    </row>
    <row r="424" spans="1:5" ht="16.5">
      <c r="A424" s="7"/>
      <c r="B424" s="7"/>
      <c r="C424" s="7"/>
      <c r="D424" s="7"/>
      <c r="E424" s="7"/>
    </row>
    <row r="425" spans="1:5" ht="16.5">
      <c r="A425" s="7"/>
      <c r="B425" s="7"/>
      <c r="C425" s="7"/>
      <c r="D425" s="7"/>
      <c r="E425" s="7"/>
    </row>
    <row r="426" spans="1:5" ht="16.5">
      <c r="A426" s="7"/>
      <c r="B426" s="7"/>
      <c r="C426" s="7"/>
      <c r="D426" s="7"/>
      <c r="E426" s="7"/>
    </row>
    <row r="427" spans="1:5" ht="16.5">
      <c r="A427" s="7"/>
      <c r="B427" s="7"/>
      <c r="C427" s="7"/>
      <c r="D427" s="7"/>
      <c r="E427" s="7"/>
    </row>
    <row r="428" spans="1:5" ht="16.5">
      <c r="A428" s="7"/>
      <c r="B428" s="7"/>
      <c r="C428" s="7"/>
      <c r="D428" s="7"/>
      <c r="E428" s="7"/>
    </row>
    <row r="429" spans="1:5" ht="16.5">
      <c r="A429" s="7"/>
      <c r="B429" s="7"/>
      <c r="C429" s="7"/>
      <c r="D429" s="7"/>
      <c r="E429" s="7"/>
    </row>
  </sheetData>
  <sheetProtection/>
  <mergeCells count="12">
    <mergeCell ref="A1:F1"/>
    <mergeCell ref="A3:F3"/>
    <mergeCell ref="A4:F4"/>
    <mergeCell ref="A6:F6"/>
    <mergeCell ref="D12:F12"/>
    <mergeCell ref="A12:A13"/>
    <mergeCell ref="B12:B13"/>
    <mergeCell ref="C12:C13"/>
    <mergeCell ref="A9:F10"/>
    <mergeCell ref="A2:F2"/>
    <mergeCell ref="A5:F5"/>
    <mergeCell ref="A7:F7"/>
  </mergeCells>
  <printOptions/>
  <pageMargins left="0.7086614173228347" right="0.31496062992125984" top="0.15748031496062992" bottom="0.15748031496062992" header="0.11811023622047245" footer="0.11811023622047245"/>
  <pageSetup fitToHeight="2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PageLayoutView="0" workbookViewId="0" topLeftCell="A61">
      <selection activeCell="I9" sqref="I9"/>
    </sheetView>
  </sheetViews>
  <sheetFormatPr defaultColWidth="8.796875" defaultRowHeight="15"/>
  <cols>
    <col min="1" max="1" width="54.5" style="10" customWidth="1"/>
    <col min="2" max="2" width="3.8984375" style="10" customWidth="1"/>
    <col min="3" max="3" width="3.796875" style="10" customWidth="1"/>
    <col min="4" max="4" width="11.69921875" style="10" customWidth="1"/>
    <col min="5" max="5" width="6.19921875" style="10" customWidth="1"/>
    <col min="6" max="7" width="11.09765625" style="10" customWidth="1"/>
    <col min="8" max="8" width="11.09765625" style="18" customWidth="1"/>
    <col min="9" max="16384" width="8.796875" style="10" customWidth="1"/>
  </cols>
  <sheetData>
    <row r="1" spans="1:8" s="1" customFormat="1" ht="16.5">
      <c r="A1" s="179" t="s">
        <v>9</v>
      </c>
      <c r="B1" s="179"/>
      <c r="C1" s="179"/>
      <c r="D1" s="179"/>
      <c r="E1" s="179"/>
      <c r="F1" s="179"/>
      <c r="G1" s="179"/>
      <c r="H1" s="179"/>
    </row>
    <row r="2" spans="1:8" s="1" customFormat="1" ht="16.5" customHeight="1">
      <c r="A2" s="179" t="s">
        <v>315</v>
      </c>
      <c r="B2" s="179"/>
      <c r="C2" s="179"/>
      <c r="D2" s="179"/>
      <c r="E2" s="179"/>
      <c r="F2" s="179"/>
      <c r="G2" s="179"/>
      <c r="H2" s="179"/>
    </row>
    <row r="3" spans="1:8" s="1" customFormat="1" ht="16.5" customHeight="1">
      <c r="A3" s="179" t="s">
        <v>316</v>
      </c>
      <c r="B3" s="179"/>
      <c r="C3" s="179"/>
      <c r="D3" s="179"/>
      <c r="E3" s="179"/>
      <c r="F3" s="179"/>
      <c r="G3" s="179"/>
      <c r="H3" s="179"/>
    </row>
    <row r="4" spans="1:8" s="1" customFormat="1" ht="16.5">
      <c r="A4" s="179" t="s">
        <v>317</v>
      </c>
      <c r="B4" s="179"/>
      <c r="C4" s="179"/>
      <c r="D4" s="179"/>
      <c r="E4" s="179"/>
      <c r="F4" s="179"/>
      <c r="G4" s="179"/>
      <c r="H4" s="179"/>
    </row>
    <row r="5" spans="1:8" s="1" customFormat="1" ht="16.5" customHeight="1">
      <c r="A5" s="179" t="s">
        <v>318</v>
      </c>
      <c r="B5" s="179"/>
      <c r="C5" s="179"/>
      <c r="D5" s="179"/>
      <c r="E5" s="179"/>
      <c r="F5" s="179"/>
      <c r="G5" s="179"/>
      <c r="H5" s="179"/>
    </row>
    <row r="6" spans="1:8" s="1" customFormat="1" ht="16.5">
      <c r="A6" s="179" t="s">
        <v>319</v>
      </c>
      <c r="B6" s="179"/>
      <c r="C6" s="179"/>
      <c r="D6" s="179"/>
      <c r="E6" s="179"/>
      <c r="F6" s="179"/>
      <c r="G6" s="179"/>
      <c r="H6" s="179"/>
    </row>
    <row r="7" spans="1:8" s="1" customFormat="1" ht="16.5">
      <c r="A7" s="179" t="s">
        <v>347</v>
      </c>
      <c r="B7" s="179"/>
      <c r="C7" s="179"/>
      <c r="D7" s="179"/>
      <c r="E7" s="179"/>
      <c r="F7" s="179"/>
      <c r="G7" s="179"/>
      <c r="H7" s="179"/>
    </row>
    <row r="8" spans="1:8" s="1" customFormat="1" ht="16.5">
      <c r="A8" s="123"/>
      <c r="B8" s="124"/>
      <c r="C8" s="124"/>
      <c r="D8" s="124"/>
      <c r="E8" s="124"/>
      <c r="F8" s="124"/>
      <c r="G8" s="124"/>
      <c r="H8" s="124"/>
    </row>
    <row r="9" spans="1:8" s="1" customFormat="1" ht="17.25">
      <c r="A9" s="184" t="s">
        <v>10</v>
      </c>
      <c r="B9" s="184"/>
      <c r="C9" s="184"/>
      <c r="D9" s="184"/>
      <c r="E9" s="184"/>
      <c r="F9" s="184"/>
      <c r="G9" s="184"/>
      <c r="H9" s="184"/>
    </row>
    <row r="10" spans="1:8" s="1" customFormat="1" ht="18" customHeight="1">
      <c r="A10" s="184" t="s">
        <v>196</v>
      </c>
      <c r="B10" s="184"/>
      <c r="C10" s="184"/>
      <c r="D10" s="184"/>
      <c r="E10" s="184"/>
      <c r="F10" s="184"/>
      <c r="G10" s="184"/>
      <c r="H10" s="184"/>
    </row>
    <row r="11" spans="1:8" s="1" customFormat="1" ht="16.5">
      <c r="A11" s="9"/>
      <c r="B11" s="9"/>
      <c r="C11" s="9"/>
      <c r="D11" s="9"/>
      <c r="E11" s="9"/>
      <c r="F11" s="9"/>
      <c r="G11" s="9"/>
      <c r="H11" s="33"/>
    </row>
    <row r="12" spans="1:8" s="4" customFormat="1" ht="14.25" customHeight="1">
      <c r="A12" s="181" t="s">
        <v>67</v>
      </c>
      <c r="B12" s="183" t="s">
        <v>11</v>
      </c>
      <c r="C12" s="183" t="s">
        <v>3</v>
      </c>
      <c r="D12" s="180" t="s">
        <v>62</v>
      </c>
      <c r="E12" s="180" t="s">
        <v>63</v>
      </c>
      <c r="F12" s="171" t="s">
        <v>136</v>
      </c>
      <c r="G12" s="171"/>
      <c r="H12" s="171"/>
    </row>
    <row r="13" spans="1:10" s="4" customFormat="1" ht="15.75" customHeight="1">
      <c r="A13" s="182"/>
      <c r="B13" s="182"/>
      <c r="C13" s="182"/>
      <c r="D13" s="180" t="s">
        <v>4</v>
      </c>
      <c r="E13" s="180" t="s">
        <v>12</v>
      </c>
      <c r="F13" s="59" t="s">
        <v>117</v>
      </c>
      <c r="G13" s="59" t="s">
        <v>127</v>
      </c>
      <c r="H13" s="59" t="s">
        <v>134</v>
      </c>
      <c r="I13" s="34"/>
      <c r="J13" s="35"/>
    </row>
    <row r="14" spans="1:9" s="4" customFormat="1" ht="15">
      <c r="A14" s="61"/>
      <c r="B14" s="61"/>
      <c r="C14" s="61"/>
      <c r="D14" s="61"/>
      <c r="E14" s="61"/>
      <c r="F14" s="61"/>
      <c r="G14" s="61"/>
      <c r="H14" s="61"/>
      <c r="I14" s="35"/>
    </row>
    <row r="15" spans="1:9" s="4" customFormat="1" ht="15.75">
      <c r="A15" s="136" t="s">
        <v>194</v>
      </c>
      <c r="B15" s="137" t="s">
        <v>137</v>
      </c>
      <c r="C15" s="137" t="s">
        <v>137</v>
      </c>
      <c r="D15" s="137" t="s">
        <v>137</v>
      </c>
      <c r="E15" s="137" t="s">
        <v>137</v>
      </c>
      <c r="F15" s="73">
        <v>11868203.77</v>
      </c>
      <c r="G15" s="73">
        <v>6581614.3</v>
      </c>
      <c r="H15" s="73">
        <v>6407406.45</v>
      </c>
      <c r="I15" s="35"/>
    </row>
    <row r="16" spans="1:8" s="4" customFormat="1" ht="15.75">
      <c r="A16" s="80" t="s">
        <v>42</v>
      </c>
      <c r="B16" s="159" t="s">
        <v>70</v>
      </c>
      <c r="C16" s="159" t="s">
        <v>137</v>
      </c>
      <c r="D16" s="159" t="s">
        <v>137</v>
      </c>
      <c r="E16" s="159" t="s">
        <v>137</v>
      </c>
      <c r="F16" s="73">
        <v>8861004.44</v>
      </c>
      <c r="G16" s="73">
        <v>4271965.98</v>
      </c>
      <c r="H16" s="73">
        <v>4158519.33</v>
      </c>
    </row>
    <row r="17" spans="1:8" s="1" customFormat="1" ht="47.25">
      <c r="A17" s="138" t="s">
        <v>8</v>
      </c>
      <c r="B17" s="139" t="s">
        <v>70</v>
      </c>
      <c r="C17" s="139" t="s">
        <v>71</v>
      </c>
      <c r="D17" s="139" t="s">
        <v>137</v>
      </c>
      <c r="E17" s="139" t="s">
        <v>137</v>
      </c>
      <c r="F17" s="140">
        <v>6842518.83</v>
      </c>
      <c r="G17" s="140">
        <v>3833039.98</v>
      </c>
      <c r="H17" s="140">
        <v>3751598.33</v>
      </c>
    </row>
    <row r="18" spans="1:8" s="1" customFormat="1" ht="31.5">
      <c r="A18" s="141" t="s">
        <v>64</v>
      </c>
      <c r="B18" s="139" t="s">
        <v>70</v>
      </c>
      <c r="C18" s="139" t="s">
        <v>71</v>
      </c>
      <c r="D18" s="142" t="s">
        <v>98</v>
      </c>
      <c r="E18" s="142" t="s">
        <v>137</v>
      </c>
      <c r="F18" s="143">
        <v>152300</v>
      </c>
      <c r="G18" s="143">
        <v>152900</v>
      </c>
      <c r="H18" s="143">
        <v>155700</v>
      </c>
    </row>
    <row r="19" spans="1:9" s="1" customFormat="1" ht="50.25" customHeight="1">
      <c r="A19" s="141" t="s">
        <v>65</v>
      </c>
      <c r="B19" s="139" t="s">
        <v>70</v>
      </c>
      <c r="C19" s="139" t="s">
        <v>71</v>
      </c>
      <c r="D19" s="142" t="s">
        <v>98</v>
      </c>
      <c r="E19" s="142" t="s">
        <v>40</v>
      </c>
      <c r="F19" s="143">
        <v>152300</v>
      </c>
      <c r="G19" s="143">
        <v>152900</v>
      </c>
      <c r="H19" s="143">
        <v>155700</v>
      </c>
      <c r="I19" s="36"/>
    </row>
    <row r="20" spans="1:9" s="1" customFormat="1" ht="16.5">
      <c r="A20" s="141" t="s">
        <v>29</v>
      </c>
      <c r="B20" s="139" t="s">
        <v>70</v>
      </c>
      <c r="C20" s="139" t="s">
        <v>71</v>
      </c>
      <c r="D20" s="142" t="s">
        <v>99</v>
      </c>
      <c r="E20" s="142" t="s">
        <v>137</v>
      </c>
      <c r="F20" s="143">
        <v>13677</v>
      </c>
      <c r="G20" s="143">
        <v>14040</v>
      </c>
      <c r="H20" s="143">
        <v>14497</v>
      </c>
      <c r="I20" s="36"/>
    </row>
    <row r="21" spans="1:8" s="1" customFormat="1" ht="49.5" customHeight="1">
      <c r="A21" s="141" t="s">
        <v>65</v>
      </c>
      <c r="B21" s="139" t="s">
        <v>70</v>
      </c>
      <c r="C21" s="139" t="s">
        <v>71</v>
      </c>
      <c r="D21" s="142" t="s">
        <v>99</v>
      </c>
      <c r="E21" s="142" t="s">
        <v>40</v>
      </c>
      <c r="F21" s="143">
        <v>11177</v>
      </c>
      <c r="G21" s="143">
        <v>11640</v>
      </c>
      <c r="H21" s="143">
        <v>11997</v>
      </c>
    </row>
    <row r="22" spans="1:8" s="1" customFormat="1" ht="31.5">
      <c r="A22" s="141" t="s">
        <v>123</v>
      </c>
      <c r="B22" s="139" t="s">
        <v>70</v>
      </c>
      <c r="C22" s="139" t="s">
        <v>71</v>
      </c>
      <c r="D22" s="142" t="s">
        <v>99</v>
      </c>
      <c r="E22" s="142" t="s">
        <v>46</v>
      </c>
      <c r="F22" s="143">
        <v>2500</v>
      </c>
      <c r="G22" s="143">
        <v>2400</v>
      </c>
      <c r="H22" s="143">
        <v>2500</v>
      </c>
    </row>
    <row r="23" spans="1:8" s="1" customFormat="1" ht="66" customHeight="1">
      <c r="A23" s="141" t="s">
        <v>213</v>
      </c>
      <c r="B23" s="139" t="s">
        <v>70</v>
      </c>
      <c r="C23" s="139" t="s">
        <v>71</v>
      </c>
      <c r="D23" s="142" t="s">
        <v>104</v>
      </c>
      <c r="E23" s="142" t="s">
        <v>137</v>
      </c>
      <c r="F23" s="143">
        <v>20329</v>
      </c>
      <c r="G23" s="143">
        <v>20786</v>
      </c>
      <c r="H23" s="143">
        <v>21372</v>
      </c>
    </row>
    <row r="24" spans="1:8" s="1" customFormat="1" ht="49.5" customHeight="1">
      <c r="A24" s="141" t="s">
        <v>65</v>
      </c>
      <c r="B24" s="139" t="s">
        <v>70</v>
      </c>
      <c r="C24" s="139" t="s">
        <v>71</v>
      </c>
      <c r="D24" s="142" t="s">
        <v>104</v>
      </c>
      <c r="E24" s="142" t="s">
        <v>40</v>
      </c>
      <c r="F24" s="143">
        <v>14329</v>
      </c>
      <c r="G24" s="143">
        <v>14786</v>
      </c>
      <c r="H24" s="143">
        <v>15372</v>
      </c>
    </row>
    <row r="25" spans="1:8" s="1" customFormat="1" ht="31.5">
      <c r="A25" s="141" t="s">
        <v>123</v>
      </c>
      <c r="B25" s="139" t="s">
        <v>70</v>
      </c>
      <c r="C25" s="139" t="s">
        <v>71</v>
      </c>
      <c r="D25" s="142" t="s">
        <v>104</v>
      </c>
      <c r="E25" s="142" t="s">
        <v>46</v>
      </c>
      <c r="F25" s="143">
        <v>6000</v>
      </c>
      <c r="G25" s="143">
        <v>6000</v>
      </c>
      <c r="H25" s="143">
        <v>6000</v>
      </c>
    </row>
    <row r="26" spans="1:8" s="1" customFormat="1" ht="31.5">
      <c r="A26" s="141" t="s">
        <v>0</v>
      </c>
      <c r="B26" s="139" t="s">
        <v>70</v>
      </c>
      <c r="C26" s="139" t="s">
        <v>71</v>
      </c>
      <c r="D26" s="142" t="s">
        <v>105</v>
      </c>
      <c r="E26" s="142" t="s">
        <v>137</v>
      </c>
      <c r="F26" s="143">
        <v>5918112.83</v>
      </c>
      <c r="G26" s="143">
        <v>3035080.98</v>
      </c>
      <c r="H26" s="143">
        <v>2907991.33</v>
      </c>
    </row>
    <row r="27" spans="1:8" s="1" customFormat="1" ht="52.5" customHeight="1">
      <c r="A27" s="141" t="s">
        <v>65</v>
      </c>
      <c r="B27" s="139" t="s">
        <v>70</v>
      </c>
      <c r="C27" s="139" t="s">
        <v>71</v>
      </c>
      <c r="D27" s="142" t="s">
        <v>105</v>
      </c>
      <c r="E27" s="142" t="s">
        <v>40</v>
      </c>
      <c r="F27" s="143">
        <v>4420254.1</v>
      </c>
      <c r="G27" s="143">
        <v>2577301.98</v>
      </c>
      <c r="H27" s="143">
        <v>2438196</v>
      </c>
    </row>
    <row r="28" spans="1:9" s="38" customFormat="1" ht="31.5">
      <c r="A28" s="141" t="s">
        <v>123</v>
      </c>
      <c r="B28" s="139" t="s">
        <v>70</v>
      </c>
      <c r="C28" s="139" t="s">
        <v>71</v>
      </c>
      <c r="D28" s="142" t="s">
        <v>105</v>
      </c>
      <c r="E28" s="142" t="s">
        <v>46</v>
      </c>
      <c r="F28" s="143">
        <v>1462858.73</v>
      </c>
      <c r="G28" s="143">
        <v>457779</v>
      </c>
      <c r="H28" s="143">
        <v>469795.33</v>
      </c>
      <c r="I28" s="37"/>
    </row>
    <row r="29" spans="1:8" s="1" customFormat="1" ht="16.5">
      <c r="A29" s="141" t="s">
        <v>48</v>
      </c>
      <c r="B29" s="139" t="s">
        <v>70</v>
      </c>
      <c r="C29" s="139" t="s">
        <v>71</v>
      </c>
      <c r="D29" s="142" t="s">
        <v>105</v>
      </c>
      <c r="E29" s="142" t="s">
        <v>47</v>
      </c>
      <c r="F29" s="143">
        <v>35000</v>
      </c>
      <c r="G29" s="143" t="s">
        <v>137</v>
      </c>
      <c r="H29" s="143" t="s">
        <v>137</v>
      </c>
    </row>
    <row r="30" spans="1:8" s="1" customFormat="1" ht="31.5">
      <c r="A30" s="141" t="s">
        <v>115</v>
      </c>
      <c r="B30" s="139" t="s">
        <v>70</v>
      </c>
      <c r="C30" s="139" t="s">
        <v>71</v>
      </c>
      <c r="D30" s="142" t="s">
        <v>116</v>
      </c>
      <c r="E30" s="142" t="s">
        <v>137</v>
      </c>
      <c r="F30" s="143">
        <v>738100</v>
      </c>
      <c r="G30" s="143">
        <v>610233</v>
      </c>
      <c r="H30" s="143">
        <v>652038</v>
      </c>
    </row>
    <row r="31" spans="1:8" s="1" customFormat="1" ht="49.5" customHeight="1">
      <c r="A31" s="141" t="s">
        <v>65</v>
      </c>
      <c r="B31" s="139" t="s">
        <v>70</v>
      </c>
      <c r="C31" s="139" t="s">
        <v>71</v>
      </c>
      <c r="D31" s="142" t="s">
        <v>116</v>
      </c>
      <c r="E31" s="142" t="s">
        <v>40</v>
      </c>
      <c r="F31" s="143">
        <v>738100</v>
      </c>
      <c r="G31" s="143">
        <v>610233</v>
      </c>
      <c r="H31" s="143">
        <v>652038</v>
      </c>
    </row>
    <row r="32" spans="1:8" s="4" customFormat="1" ht="15.75">
      <c r="A32" s="138" t="s">
        <v>43</v>
      </c>
      <c r="B32" s="139" t="s">
        <v>70</v>
      </c>
      <c r="C32" s="139" t="s">
        <v>72</v>
      </c>
      <c r="D32" s="139" t="s">
        <v>137</v>
      </c>
      <c r="E32" s="139" t="s">
        <v>137</v>
      </c>
      <c r="F32" s="140">
        <v>2018485.61</v>
      </c>
      <c r="G32" s="140">
        <v>438926</v>
      </c>
      <c r="H32" s="140">
        <v>406921</v>
      </c>
    </row>
    <row r="33" spans="1:8" s="1" customFormat="1" ht="16.5">
      <c r="A33" s="141" t="s">
        <v>27</v>
      </c>
      <c r="B33" s="139" t="s">
        <v>70</v>
      </c>
      <c r="C33" s="139" t="s">
        <v>72</v>
      </c>
      <c r="D33" s="142" t="s">
        <v>106</v>
      </c>
      <c r="E33" s="142" t="s">
        <v>137</v>
      </c>
      <c r="F33" s="143">
        <v>2018485.61</v>
      </c>
      <c r="G33" s="143">
        <v>438926</v>
      </c>
      <c r="H33" s="143">
        <v>406921</v>
      </c>
    </row>
    <row r="34" spans="1:8" s="1" customFormat="1" ht="31.5">
      <c r="A34" s="141" t="s">
        <v>123</v>
      </c>
      <c r="B34" s="139" t="s">
        <v>70</v>
      </c>
      <c r="C34" s="139" t="s">
        <v>72</v>
      </c>
      <c r="D34" s="142" t="s">
        <v>106</v>
      </c>
      <c r="E34" s="142" t="s">
        <v>46</v>
      </c>
      <c r="F34" s="143">
        <v>1881485.61</v>
      </c>
      <c r="G34" s="143">
        <v>417926</v>
      </c>
      <c r="H34" s="143">
        <v>385921</v>
      </c>
    </row>
    <row r="35" spans="1:9" s="38" customFormat="1" ht="15.75">
      <c r="A35" s="141" t="s">
        <v>48</v>
      </c>
      <c r="B35" s="139" t="s">
        <v>70</v>
      </c>
      <c r="C35" s="139" t="s">
        <v>72</v>
      </c>
      <c r="D35" s="142" t="s">
        <v>106</v>
      </c>
      <c r="E35" s="142" t="s">
        <v>47</v>
      </c>
      <c r="F35" s="143">
        <v>137000</v>
      </c>
      <c r="G35" s="143">
        <v>21000</v>
      </c>
      <c r="H35" s="143">
        <v>21000</v>
      </c>
      <c r="I35" s="37"/>
    </row>
    <row r="36" spans="1:8" s="4" customFormat="1" ht="31.5">
      <c r="A36" s="80" t="s">
        <v>201</v>
      </c>
      <c r="B36" s="159" t="s">
        <v>77</v>
      </c>
      <c r="C36" s="159" t="s">
        <v>137</v>
      </c>
      <c r="D36" s="159" t="s">
        <v>137</v>
      </c>
      <c r="E36" s="159" t="s">
        <v>137</v>
      </c>
      <c r="F36" s="73">
        <v>10000</v>
      </c>
      <c r="G36" s="73">
        <v>10000</v>
      </c>
      <c r="H36" s="73">
        <v>10000</v>
      </c>
    </row>
    <row r="37" spans="1:8" s="1" customFormat="1" ht="31.5">
      <c r="A37" s="138" t="s">
        <v>202</v>
      </c>
      <c r="B37" s="139" t="s">
        <v>77</v>
      </c>
      <c r="C37" s="139" t="s">
        <v>75</v>
      </c>
      <c r="D37" s="139" t="s">
        <v>137</v>
      </c>
      <c r="E37" s="139" t="s">
        <v>137</v>
      </c>
      <c r="F37" s="140">
        <v>10000</v>
      </c>
      <c r="G37" s="140">
        <v>10000</v>
      </c>
      <c r="H37" s="140">
        <v>10000</v>
      </c>
    </row>
    <row r="38" spans="1:8" s="1" customFormat="1" ht="31.5">
      <c r="A38" s="141" t="s">
        <v>199</v>
      </c>
      <c r="B38" s="139" t="s">
        <v>77</v>
      </c>
      <c r="C38" s="139" t="s">
        <v>75</v>
      </c>
      <c r="D38" s="142" t="s">
        <v>200</v>
      </c>
      <c r="E38" s="142" t="s">
        <v>137</v>
      </c>
      <c r="F38" s="143">
        <v>10000</v>
      </c>
      <c r="G38" s="143">
        <v>10000</v>
      </c>
      <c r="H38" s="143">
        <v>10000</v>
      </c>
    </row>
    <row r="39" spans="1:8" s="1" customFormat="1" ht="31.5">
      <c r="A39" s="141" t="s">
        <v>123</v>
      </c>
      <c r="B39" s="139" t="s">
        <v>77</v>
      </c>
      <c r="C39" s="139" t="s">
        <v>75</v>
      </c>
      <c r="D39" s="142" t="s">
        <v>200</v>
      </c>
      <c r="E39" s="142" t="s">
        <v>46</v>
      </c>
      <c r="F39" s="143">
        <v>10000</v>
      </c>
      <c r="G39" s="143">
        <v>10000</v>
      </c>
      <c r="H39" s="143">
        <v>10000</v>
      </c>
    </row>
    <row r="40" spans="1:8" s="4" customFormat="1" ht="15.75">
      <c r="A40" s="80" t="s">
        <v>73</v>
      </c>
      <c r="B40" s="159" t="s">
        <v>71</v>
      </c>
      <c r="C40" s="159" t="s">
        <v>137</v>
      </c>
      <c r="D40" s="159" t="s">
        <v>137</v>
      </c>
      <c r="E40" s="159" t="s">
        <v>137</v>
      </c>
      <c r="F40" s="73">
        <v>784614.11</v>
      </c>
      <c r="G40" s="73">
        <v>768675.09</v>
      </c>
      <c r="H40" s="73">
        <v>548584.45</v>
      </c>
    </row>
    <row r="41" spans="1:8" s="1" customFormat="1" ht="16.5">
      <c r="A41" s="138" t="s">
        <v>74</v>
      </c>
      <c r="B41" s="139" t="s">
        <v>71</v>
      </c>
      <c r="C41" s="139" t="s">
        <v>75</v>
      </c>
      <c r="D41" s="139" t="s">
        <v>137</v>
      </c>
      <c r="E41" s="139" t="s">
        <v>137</v>
      </c>
      <c r="F41" s="140">
        <v>747658.11</v>
      </c>
      <c r="G41" s="140">
        <v>523777.42</v>
      </c>
      <c r="H41" s="140">
        <v>548584.45</v>
      </c>
    </row>
    <row r="42" spans="1:8" s="4" customFormat="1" ht="15.75">
      <c r="A42" s="141" t="s">
        <v>325</v>
      </c>
      <c r="B42" s="139" t="s">
        <v>71</v>
      </c>
      <c r="C42" s="139" t="s">
        <v>75</v>
      </c>
      <c r="D42" s="142" t="s">
        <v>326</v>
      </c>
      <c r="E42" s="142" t="s">
        <v>137</v>
      </c>
      <c r="F42" s="143">
        <v>235208.16</v>
      </c>
      <c r="G42" s="143" t="s">
        <v>137</v>
      </c>
      <c r="H42" s="143" t="s">
        <v>137</v>
      </c>
    </row>
    <row r="43" spans="1:8" s="1" customFormat="1" ht="31.5">
      <c r="A43" s="141" t="s">
        <v>123</v>
      </c>
      <c r="B43" s="139" t="s">
        <v>71</v>
      </c>
      <c r="C43" s="139" t="s">
        <v>75</v>
      </c>
      <c r="D43" s="142" t="s">
        <v>326</v>
      </c>
      <c r="E43" s="142" t="s">
        <v>46</v>
      </c>
      <c r="F43" s="143">
        <v>235208.16</v>
      </c>
      <c r="G43" s="143" t="s">
        <v>137</v>
      </c>
      <c r="H43" s="143" t="s">
        <v>137</v>
      </c>
    </row>
    <row r="44" spans="1:8" s="1" customFormat="1" ht="16.5">
      <c r="A44" s="141" t="s">
        <v>121</v>
      </c>
      <c r="B44" s="139" t="s">
        <v>71</v>
      </c>
      <c r="C44" s="139" t="s">
        <v>75</v>
      </c>
      <c r="D44" s="142" t="s">
        <v>122</v>
      </c>
      <c r="E44" s="142" t="s">
        <v>137</v>
      </c>
      <c r="F44" s="143">
        <v>400000</v>
      </c>
      <c r="G44" s="143">
        <v>400000</v>
      </c>
      <c r="H44" s="143">
        <v>400000</v>
      </c>
    </row>
    <row r="45" spans="1:8" s="1" customFormat="1" ht="31.5">
      <c r="A45" s="141" t="s">
        <v>123</v>
      </c>
      <c r="B45" s="139" t="s">
        <v>71</v>
      </c>
      <c r="C45" s="139" t="s">
        <v>75</v>
      </c>
      <c r="D45" s="142" t="s">
        <v>122</v>
      </c>
      <c r="E45" s="142" t="s">
        <v>46</v>
      </c>
      <c r="F45" s="143">
        <v>400000</v>
      </c>
      <c r="G45" s="143">
        <v>400000</v>
      </c>
      <c r="H45" s="143">
        <v>400000</v>
      </c>
    </row>
    <row r="46" spans="1:8" s="4" customFormat="1" ht="31.5">
      <c r="A46" s="141" t="s">
        <v>125</v>
      </c>
      <c r="B46" s="139" t="s">
        <v>71</v>
      </c>
      <c r="C46" s="139" t="s">
        <v>75</v>
      </c>
      <c r="D46" s="142" t="s">
        <v>126</v>
      </c>
      <c r="E46" s="142" t="s">
        <v>137</v>
      </c>
      <c r="F46" s="143">
        <v>112449.95</v>
      </c>
      <c r="G46" s="143">
        <v>123777.42</v>
      </c>
      <c r="H46" s="143">
        <v>148584.45</v>
      </c>
    </row>
    <row r="47" spans="1:8" s="1" customFormat="1" ht="31.5">
      <c r="A47" s="141" t="s">
        <v>123</v>
      </c>
      <c r="B47" s="139" t="s">
        <v>71</v>
      </c>
      <c r="C47" s="139" t="s">
        <v>75</v>
      </c>
      <c r="D47" s="142" t="s">
        <v>126</v>
      </c>
      <c r="E47" s="142" t="s">
        <v>46</v>
      </c>
      <c r="F47" s="143">
        <v>112449.95</v>
      </c>
      <c r="G47" s="143">
        <v>123777.42</v>
      </c>
      <c r="H47" s="143">
        <v>148584.45</v>
      </c>
    </row>
    <row r="48" spans="1:8" s="1" customFormat="1" ht="16.5">
      <c r="A48" s="138" t="s">
        <v>252</v>
      </c>
      <c r="B48" s="139" t="s">
        <v>71</v>
      </c>
      <c r="C48" s="139" t="s">
        <v>253</v>
      </c>
      <c r="D48" s="139" t="s">
        <v>137</v>
      </c>
      <c r="E48" s="139" t="s">
        <v>137</v>
      </c>
      <c r="F48" s="140">
        <v>36956</v>
      </c>
      <c r="G48" s="140">
        <v>244897.67</v>
      </c>
      <c r="H48" s="140" t="s">
        <v>137</v>
      </c>
    </row>
    <row r="49" spans="1:8" s="1" customFormat="1" ht="16.5">
      <c r="A49" s="141" t="s">
        <v>341</v>
      </c>
      <c r="B49" s="139" t="s">
        <v>71</v>
      </c>
      <c r="C49" s="139" t="s">
        <v>253</v>
      </c>
      <c r="D49" s="142" t="s">
        <v>342</v>
      </c>
      <c r="E49" s="142" t="s">
        <v>137</v>
      </c>
      <c r="F49" s="143">
        <v>22742</v>
      </c>
      <c r="G49" s="143" t="s">
        <v>137</v>
      </c>
      <c r="H49" s="143" t="s">
        <v>137</v>
      </c>
    </row>
    <row r="50" spans="1:8" s="1" customFormat="1" ht="31.5">
      <c r="A50" s="141" t="s">
        <v>123</v>
      </c>
      <c r="B50" s="139" t="s">
        <v>71</v>
      </c>
      <c r="C50" s="139" t="s">
        <v>253</v>
      </c>
      <c r="D50" s="142" t="s">
        <v>342</v>
      </c>
      <c r="E50" s="142" t="s">
        <v>46</v>
      </c>
      <c r="F50" s="143">
        <v>22742</v>
      </c>
      <c r="G50" s="143" t="s">
        <v>137</v>
      </c>
      <c r="H50" s="143" t="s">
        <v>137</v>
      </c>
    </row>
    <row r="51" spans="1:8" s="4" customFormat="1" ht="47.25">
      <c r="A51" s="141" t="s">
        <v>343</v>
      </c>
      <c r="B51" s="139" t="s">
        <v>71</v>
      </c>
      <c r="C51" s="139" t="s">
        <v>253</v>
      </c>
      <c r="D51" s="142" t="s">
        <v>344</v>
      </c>
      <c r="E51" s="142" t="s">
        <v>137</v>
      </c>
      <c r="F51" s="143">
        <v>14214</v>
      </c>
      <c r="G51" s="143" t="s">
        <v>137</v>
      </c>
      <c r="H51" s="143" t="s">
        <v>137</v>
      </c>
    </row>
    <row r="52" spans="1:8" s="4" customFormat="1" ht="31.5">
      <c r="A52" s="141" t="s">
        <v>123</v>
      </c>
      <c r="B52" s="139" t="s">
        <v>71</v>
      </c>
      <c r="C52" s="139" t="s">
        <v>253</v>
      </c>
      <c r="D52" s="142" t="s">
        <v>344</v>
      </c>
      <c r="E52" s="142" t="s">
        <v>46</v>
      </c>
      <c r="F52" s="143">
        <v>14214</v>
      </c>
      <c r="G52" s="143" t="s">
        <v>137</v>
      </c>
      <c r="H52" s="143" t="s">
        <v>137</v>
      </c>
    </row>
    <row r="53" spans="1:9" s="40" customFormat="1" ht="15.75">
      <c r="A53" s="141" t="s">
        <v>250</v>
      </c>
      <c r="B53" s="139" t="s">
        <v>71</v>
      </c>
      <c r="C53" s="139" t="s">
        <v>253</v>
      </c>
      <c r="D53" s="142" t="s">
        <v>251</v>
      </c>
      <c r="E53" s="142" t="s">
        <v>137</v>
      </c>
      <c r="F53" s="143" t="s">
        <v>137</v>
      </c>
      <c r="G53" s="143">
        <v>244897.67</v>
      </c>
      <c r="H53" s="143" t="s">
        <v>137</v>
      </c>
      <c r="I53" s="39"/>
    </row>
    <row r="54" spans="1:8" s="41" customFormat="1" ht="31.5">
      <c r="A54" s="141" t="s">
        <v>123</v>
      </c>
      <c r="B54" s="139" t="s">
        <v>71</v>
      </c>
      <c r="C54" s="139" t="s">
        <v>253</v>
      </c>
      <c r="D54" s="142" t="s">
        <v>251</v>
      </c>
      <c r="E54" s="142" t="s">
        <v>46</v>
      </c>
      <c r="F54" s="143" t="s">
        <v>137</v>
      </c>
      <c r="G54" s="143">
        <v>244897.67</v>
      </c>
      <c r="H54" s="143" t="s">
        <v>137</v>
      </c>
    </row>
    <row r="55" spans="1:8" s="134" customFormat="1" ht="15.75">
      <c r="A55" s="80" t="s">
        <v>44</v>
      </c>
      <c r="B55" s="159" t="s">
        <v>76</v>
      </c>
      <c r="C55" s="159" t="s">
        <v>137</v>
      </c>
      <c r="D55" s="159" t="s">
        <v>137</v>
      </c>
      <c r="E55" s="159" t="s">
        <v>137</v>
      </c>
      <c r="F55" s="73">
        <v>1425918.22</v>
      </c>
      <c r="G55" s="73">
        <v>1148939.23</v>
      </c>
      <c r="H55" s="73">
        <v>1171803.67</v>
      </c>
    </row>
    <row r="56" spans="1:8" s="74" customFormat="1" ht="15.75">
      <c r="A56" s="138" t="s">
        <v>17</v>
      </c>
      <c r="B56" s="139" t="s">
        <v>76</v>
      </c>
      <c r="C56" s="139" t="s">
        <v>77</v>
      </c>
      <c r="D56" s="139" t="s">
        <v>137</v>
      </c>
      <c r="E56" s="139" t="s">
        <v>137</v>
      </c>
      <c r="F56" s="140">
        <v>1425918.22</v>
      </c>
      <c r="G56" s="140">
        <v>1148939.23</v>
      </c>
      <c r="H56" s="140">
        <v>1171803.67</v>
      </c>
    </row>
    <row r="57" spans="1:8" ht="15.75">
      <c r="A57" s="141" t="s">
        <v>18</v>
      </c>
      <c r="B57" s="139" t="s">
        <v>76</v>
      </c>
      <c r="C57" s="139" t="s">
        <v>77</v>
      </c>
      <c r="D57" s="142" t="s">
        <v>108</v>
      </c>
      <c r="E57" s="142" t="s">
        <v>137</v>
      </c>
      <c r="F57" s="143">
        <v>268440.94</v>
      </c>
      <c r="G57" s="143">
        <v>291967</v>
      </c>
      <c r="H57" s="143">
        <v>291967</v>
      </c>
    </row>
    <row r="58" spans="1:8" ht="31.5">
      <c r="A58" s="141" t="s">
        <v>123</v>
      </c>
      <c r="B58" s="139" t="s">
        <v>76</v>
      </c>
      <c r="C58" s="139" t="s">
        <v>77</v>
      </c>
      <c r="D58" s="142" t="s">
        <v>108</v>
      </c>
      <c r="E58" s="142" t="s">
        <v>46</v>
      </c>
      <c r="F58" s="143">
        <v>268440.94</v>
      </c>
      <c r="G58" s="143">
        <v>291967</v>
      </c>
      <c r="H58" s="143">
        <v>291967</v>
      </c>
    </row>
    <row r="59" spans="1:8" ht="31.5">
      <c r="A59" s="141" t="s">
        <v>2</v>
      </c>
      <c r="B59" s="139" t="s">
        <v>76</v>
      </c>
      <c r="C59" s="139" t="s">
        <v>77</v>
      </c>
      <c r="D59" s="142" t="s">
        <v>109</v>
      </c>
      <c r="E59" s="142" t="s">
        <v>137</v>
      </c>
      <c r="F59" s="143">
        <v>100000</v>
      </c>
      <c r="G59" s="143" t="s">
        <v>137</v>
      </c>
      <c r="H59" s="143" t="s">
        <v>137</v>
      </c>
    </row>
    <row r="60" spans="1:8" s="74" customFormat="1" ht="31.5">
      <c r="A60" s="141" t="s">
        <v>123</v>
      </c>
      <c r="B60" s="139" t="s">
        <v>76</v>
      </c>
      <c r="C60" s="139" t="s">
        <v>77</v>
      </c>
      <c r="D60" s="142" t="s">
        <v>109</v>
      </c>
      <c r="E60" s="142" t="s">
        <v>46</v>
      </c>
      <c r="F60" s="143">
        <v>100000</v>
      </c>
      <c r="G60" s="143" t="s">
        <v>137</v>
      </c>
      <c r="H60" s="143" t="s">
        <v>137</v>
      </c>
    </row>
    <row r="61" spans="1:8" s="74" customFormat="1" ht="15.75">
      <c r="A61" s="141" t="s">
        <v>131</v>
      </c>
      <c r="B61" s="139" t="s">
        <v>76</v>
      </c>
      <c r="C61" s="139" t="s">
        <v>77</v>
      </c>
      <c r="D61" s="142" t="s">
        <v>132</v>
      </c>
      <c r="E61" s="142" t="s">
        <v>137</v>
      </c>
      <c r="F61" s="143">
        <v>150000</v>
      </c>
      <c r="G61" s="143" t="s">
        <v>137</v>
      </c>
      <c r="H61" s="143" t="s">
        <v>137</v>
      </c>
    </row>
    <row r="62" spans="1:9" s="4" customFormat="1" ht="31.5">
      <c r="A62" s="141" t="s">
        <v>123</v>
      </c>
      <c r="B62" s="139" t="s">
        <v>76</v>
      </c>
      <c r="C62" s="139" t="s">
        <v>77</v>
      </c>
      <c r="D62" s="142" t="s">
        <v>132</v>
      </c>
      <c r="E62" s="142" t="s">
        <v>46</v>
      </c>
      <c r="F62" s="143">
        <v>150000</v>
      </c>
      <c r="G62" s="143" t="s">
        <v>137</v>
      </c>
      <c r="H62" s="143" t="s">
        <v>137</v>
      </c>
      <c r="I62" s="35"/>
    </row>
    <row r="63" spans="1:9" s="4" customFormat="1" ht="47.25">
      <c r="A63" s="141" t="s">
        <v>345</v>
      </c>
      <c r="B63" s="139" t="s">
        <v>76</v>
      </c>
      <c r="C63" s="139" t="s">
        <v>77</v>
      </c>
      <c r="D63" s="142" t="s">
        <v>346</v>
      </c>
      <c r="E63" s="142" t="s">
        <v>137</v>
      </c>
      <c r="F63" s="143">
        <v>50505.05</v>
      </c>
      <c r="G63" s="143" t="s">
        <v>137</v>
      </c>
      <c r="H63" s="143" t="s">
        <v>137</v>
      </c>
      <c r="I63" s="35"/>
    </row>
    <row r="64" spans="1:9" s="1" customFormat="1" ht="31.5">
      <c r="A64" s="141" t="s">
        <v>123</v>
      </c>
      <c r="B64" s="139" t="s">
        <v>76</v>
      </c>
      <c r="C64" s="139" t="s">
        <v>77</v>
      </c>
      <c r="D64" s="142" t="s">
        <v>346</v>
      </c>
      <c r="E64" s="142" t="s">
        <v>46</v>
      </c>
      <c r="F64" s="143">
        <v>50505.05</v>
      </c>
      <c r="G64" s="143" t="s">
        <v>137</v>
      </c>
      <c r="H64" s="143" t="s">
        <v>137</v>
      </c>
      <c r="I64" s="36"/>
    </row>
    <row r="65" spans="1:8" s="74" customFormat="1" ht="31.5">
      <c r="A65" s="141" t="s">
        <v>190</v>
      </c>
      <c r="B65" s="139" t="s">
        <v>76</v>
      </c>
      <c r="C65" s="139" t="s">
        <v>77</v>
      </c>
      <c r="D65" s="142" t="s">
        <v>191</v>
      </c>
      <c r="E65" s="142" t="s">
        <v>137</v>
      </c>
      <c r="F65" s="143">
        <v>856972.23</v>
      </c>
      <c r="G65" s="143">
        <v>856972.23</v>
      </c>
      <c r="H65" s="143">
        <v>879836.67</v>
      </c>
    </row>
    <row r="66" spans="1:8" s="4" customFormat="1" ht="31.5">
      <c r="A66" s="141" t="s">
        <v>123</v>
      </c>
      <c r="B66" s="139" t="s">
        <v>76</v>
      </c>
      <c r="C66" s="139" t="s">
        <v>77</v>
      </c>
      <c r="D66" s="142" t="s">
        <v>191</v>
      </c>
      <c r="E66" s="142" t="s">
        <v>46</v>
      </c>
      <c r="F66" s="143">
        <v>856972.23</v>
      </c>
      <c r="G66" s="143">
        <v>856972.23</v>
      </c>
      <c r="H66" s="143">
        <v>879836.67</v>
      </c>
    </row>
    <row r="67" spans="1:8" s="4" customFormat="1" ht="15.75">
      <c r="A67" s="80" t="s">
        <v>45</v>
      </c>
      <c r="B67" s="159" t="s">
        <v>78</v>
      </c>
      <c r="C67" s="159" t="s">
        <v>137</v>
      </c>
      <c r="D67" s="159" t="s">
        <v>137</v>
      </c>
      <c r="E67" s="159" t="s">
        <v>137</v>
      </c>
      <c r="F67" s="73">
        <v>494700</v>
      </c>
      <c r="G67" s="73">
        <v>247300</v>
      </c>
      <c r="H67" s="73">
        <v>247300</v>
      </c>
    </row>
    <row r="68" spans="1:8" s="1" customFormat="1" ht="16.5">
      <c r="A68" s="138" t="s">
        <v>7</v>
      </c>
      <c r="B68" s="139" t="s">
        <v>78</v>
      </c>
      <c r="C68" s="139" t="s">
        <v>70</v>
      </c>
      <c r="D68" s="139" t="s">
        <v>137</v>
      </c>
      <c r="E68" s="139" t="s">
        <v>137</v>
      </c>
      <c r="F68" s="140">
        <v>494700</v>
      </c>
      <c r="G68" s="140">
        <v>247300</v>
      </c>
      <c r="H68" s="140">
        <v>247300</v>
      </c>
    </row>
    <row r="69" spans="1:8" s="74" customFormat="1" ht="31.5">
      <c r="A69" s="141" t="s">
        <v>1</v>
      </c>
      <c r="B69" s="139" t="s">
        <v>78</v>
      </c>
      <c r="C69" s="139" t="s">
        <v>70</v>
      </c>
      <c r="D69" s="142" t="s">
        <v>107</v>
      </c>
      <c r="E69" s="142" t="s">
        <v>137</v>
      </c>
      <c r="F69" s="143">
        <v>494700</v>
      </c>
      <c r="G69" s="143">
        <v>247300</v>
      </c>
      <c r="H69" s="143">
        <v>247300</v>
      </c>
    </row>
    <row r="70" spans="1:8" ht="15.75">
      <c r="A70" s="141" t="s">
        <v>50</v>
      </c>
      <c r="B70" s="139" t="s">
        <v>78</v>
      </c>
      <c r="C70" s="139" t="s">
        <v>70</v>
      </c>
      <c r="D70" s="142" t="s">
        <v>107</v>
      </c>
      <c r="E70" s="142" t="s">
        <v>49</v>
      </c>
      <c r="F70" s="143">
        <v>494700</v>
      </c>
      <c r="G70" s="143">
        <v>247300</v>
      </c>
      <c r="H70" s="143">
        <v>247300</v>
      </c>
    </row>
    <row r="71" spans="1:8" s="74" customFormat="1" ht="47.25">
      <c r="A71" s="80" t="s">
        <v>195</v>
      </c>
      <c r="B71" s="159" t="s">
        <v>79</v>
      </c>
      <c r="C71" s="159" t="s">
        <v>137</v>
      </c>
      <c r="D71" s="159" t="s">
        <v>137</v>
      </c>
      <c r="E71" s="159" t="s">
        <v>137</v>
      </c>
      <c r="F71" s="73">
        <v>291967</v>
      </c>
      <c r="G71" s="73" t="s">
        <v>137</v>
      </c>
      <c r="H71" s="73" t="s">
        <v>137</v>
      </c>
    </row>
    <row r="72" spans="1:8" ht="15.75">
      <c r="A72" s="138" t="s">
        <v>19</v>
      </c>
      <c r="B72" s="139" t="s">
        <v>79</v>
      </c>
      <c r="C72" s="139" t="s">
        <v>77</v>
      </c>
      <c r="D72" s="139" t="s">
        <v>137</v>
      </c>
      <c r="E72" s="139" t="s">
        <v>137</v>
      </c>
      <c r="F72" s="140">
        <v>291967</v>
      </c>
      <c r="G72" s="140" t="s">
        <v>137</v>
      </c>
      <c r="H72" s="140" t="s">
        <v>137</v>
      </c>
    </row>
    <row r="73" spans="1:8" ht="63">
      <c r="A73" s="141" t="s">
        <v>100</v>
      </c>
      <c r="B73" s="139" t="s">
        <v>79</v>
      </c>
      <c r="C73" s="139" t="s">
        <v>77</v>
      </c>
      <c r="D73" s="142" t="s">
        <v>101</v>
      </c>
      <c r="E73" s="142" t="s">
        <v>137</v>
      </c>
      <c r="F73" s="143">
        <v>241800</v>
      </c>
      <c r="G73" s="143" t="s">
        <v>137</v>
      </c>
      <c r="H73" s="143" t="s">
        <v>137</v>
      </c>
    </row>
    <row r="74" spans="1:8" ht="15.75">
      <c r="A74" s="141" t="s">
        <v>66</v>
      </c>
      <c r="B74" s="139" t="s">
        <v>79</v>
      </c>
      <c r="C74" s="139" t="s">
        <v>77</v>
      </c>
      <c r="D74" s="142" t="s">
        <v>101</v>
      </c>
      <c r="E74" s="142" t="s">
        <v>51</v>
      </c>
      <c r="F74" s="143">
        <v>241800</v>
      </c>
      <c r="G74" s="143" t="s">
        <v>137</v>
      </c>
      <c r="H74" s="143" t="s">
        <v>137</v>
      </c>
    </row>
    <row r="75" spans="1:8" ht="31.5">
      <c r="A75" s="141" t="s">
        <v>102</v>
      </c>
      <c r="B75" s="139" t="s">
        <v>79</v>
      </c>
      <c r="C75" s="139" t="s">
        <v>77</v>
      </c>
      <c r="D75" s="142" t="s">
        <v>103</v>
      </c>
      <c r="E75" s="142" t="s">
        <v>137</v>
      </c>
      <c r="F75" s="143">
        <v>50167</v>
      </c>
      <c r="G75" s="143" t="s">
        <v>137</v>
      </c>
      <c r="H75" s="143" t="s">
        <v>137</v>
      </c>
    </row>
    <row r="76" spans="1:8" ht="15.75">
      <c r="A76" s="141" t="s">
        <v>66</v>
      </c>
      <c r="B76" s="139" t="s">
        <v>79</v>
      </c>
      <c r="C76" s="139" t="s">
        <v>77</v>
      </c>
      <c r="D76" s="142" t="s">
        <v>103</v>
      </c>
      <c r="E76" s="142" t="s">
        <v>51</v>
      </c>
      <c r="F76" s="143">
        <v>50167</v>
      </c>
      <c r="G76" s="143" t="s">
        <v>137</v>
      </c>
      <c r="H76" s="143" t="s">
        <v>137</v>
      </c>
    </row>
    <row r="77" spans="1:8" s="74" customFormat="1" ht="15.75">
      <c r="A77" s="81" t="s">
        <v>110</v>
      </c>
      <c r="B77" s="159" t="s">
        <v>112</v>
      </c>
      <c r="C77" s="159" t="s">
        <v>137</v>
      </c>
      <c r="D77" s="159" t="s">
        <v>137</v>
      </c>
      <c r="E77" s="159" t="s">
        <v>137</v>
      </c>
      <c r="F77" s="73" t="s">
        <v>137</v>
      </c>
      <c r="G77" s="73">
        <v>134734</v>
      </c>
      <c r="H77" s="73">
        <v>271199</v>
      </c>
    </row>
    <row r="78" spans="1:8" ht="15.75">
      <c r="A78" s="141" t="s">
        <v>110</v>
      </c>
      <c r="B78" s="139" t="s">
        <v>112</v>
      </c>
      <c r="C78" s="139" t="s">
        <v>112</v>
      </c>
      <c r="D78" s="139" t="s">
        <v>137</v>
      </c>
      <c r="E78" s="139" t="s">
        <v>137</v>
      </c>
      <c r="F78" s="140" t="s">
        <v>137</v>
      </c>
      <c r="G78" s="140">
        <v>134734</v>
      </c>
      <c r="H78" s="140">
        <v>271199</v>
      </c>
    </row>
    <row r="79" spans="1:8" ht="15.75">
      <c r="A79" s="141" t="s">
        <v>110</v>
      </c>
      <c r="B79" s="139" t="s">
        <v>112</v>
      </c>
      <c r="C79" s="139" t="s">
        <v>112</v>
      </c>
      <c r="D79" s="142" t="s">
        <v>111</v>
      </c>
      <c r="E79" s="142" t="s">
        <v>137</v>
      </c>
      <c r="F79" s="143" t="s">
        <v>137</v>
      </c>
      <c r="G79" s="143">
        <v>134734</v>
      </c>
      <c r="H79" s="143">
        <v>271199</v>
      </c>
    </row>
    <row r="80" spans="1:8" ht="15.75">
      <c r="A80" s="141" t="s">
        <v>110</v>
      </c>
      <c r="B80" s="139" t="s">
        <v>112</v>
      </c>
      <c r="C80" s="139" t="s">
        <v>112</v>
      </c>
      <c r="D80" s="142" t="s">
        <v>111</v>
      </c>
      <c r="E80" s="142" t="s">
        <v>189</v>
      </c>
      <c r="F80" s="143" t="s">
        <v>137</v>
      </c>
      <c r="G80" s="143">
        <v>134734</v>
      </c>
      <c r="H80" s="143">
        <v>271199</v>
      </c>
    </row>
  </sheetData>
  <sheetProtection/>
  <mergeCells count="15">
    <mergeCell ref="A7:H7"/>
    <mergeCell ref="D12:D13"/>
    <mergeCell ref="A12:A13"/>
    <mergeCell ref="B12:B13"/>
    <mergeCell ref="C12:C13"/>
    <mergeCell ref="F12:H12"/>
    <mergeCell ref="E12:E13"/>
    <mergeCell ref="A9:H9"/>
    <mergeCell ref="A10:H10"/>
    <mergeCell ref="A1:H1"/>
    <mergeCell ref="A2:H2"/>
    <mergeCell ref="A3:H3"/>
    <mergeCell ref="A4:H4"/>
    <mergeCell ref="A5:H5"/>
    <mergeCell ref="A6:H6"/>
  </mergeCells>
  <printOptions/>
  <pageMargins left="0.7480314960629921" right="0.35433070866141736" top="0.5905511811023623" bottom="0.3937007874015748" header="0.11811023622047245" footer="0.11811023622047245"/>
  <pageSetup fitToHeight="2" fitToWidth="1" horizontalDpi="600" verticalDpi="600" orientation="portrait" paperSize="9" scale="63" r:id="rId1"/>
  <rowBreaks count="1" manualBreakCount="1">
    <brk id="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66"/>
  <sheetViews>
    <sheetView tabSelected="1" zoomScalePageLayoutView="0" workbookViewId="0" topLeftCell="A1">
      <selection activeCell="F11" sqref="F11"/>
    </sheetView>
  </sheetViews>
  <sheetFormatPr defaultColWidth="8.796875" defaultRowHeight="15"/>
  <cols>
    <col min="1" max="1" width="20.59765625" style="17" customWidth="1"/>
    <col min="2" max="2" width="51.59765625" style="5" customWidth="1"/>
    <col min="3" max="4" width="11.69921875" style="5" customWidth="1"/>
    <col min="5" max="5" width="11.796875" style="15" customWidth="1"/>
    <col min="6" max="16384" width="8.796875" style="1" customWidth="1"/>
  </cols>
  <sheetData>
    <row r="3" spans="1:8" ht="16.5">
      <c r="A3" s="179" t="s">
        <v>320</v>
      </c>
      <c r="B3" s="179"/>
      <c r="C3" s="179"/>
      <c r="D3" s="179"/>
      <c r="E3" s="179"/>
      <c r="F3" s="121"/>
      <c r="G3" s="121"/>
      <c r="H3" s="121"/>
    </row>
    <row r="4" spans="1:8" ht="16.5" customHeight="1">
      <c r="A4" s="179" t="s">
        <v>315</v>
      </c>
      <c r="B4" s="179"/>
      <c r="C4" s="179"/>
      <c r="D4" s="179"/>
      <c r="E4" s="179"/>
      <c r="F4" s="121"/>
      <c r="G4" s="121"/>
      <c r="H4" s="121"/>
    </row>
    <row r="5" spans="1:8" ht="16.5" customHeight="1">
      <c r="A5" s="179" t="s">
        <v>316</v>
      </c>
      <c r="B5" s="179"/>
      <c r="C5" s="179"/>
      <c r="D5" s="179"/>
      <c r="E5" s="179"/>
      <c r="F5" s="121"/>
      <c r="G5" s="121"/>
      <c r="H5" s="121"/>
    </row>
    <row r="6" spans="1:8" ht="16.5" customHeight="1">
      <c r="A6" s="179" t="s">
        <v>317</v>
      </c>
      <c r="B6" s="179"/>
      <c r="C6" s="179"/>
      <c r="D6" s="179"/>
      <c r="E6" s="179"/>
      <c r="F6" s="121"/>
      <c r="G6" s="121"/>
      <c r="H6" s="121"/>
    </row>
    <row r="7" spans="1:8" ht="16.5" customHeight="1">
      <c r="A7" s="179" t="s">
        <v>318</v>
      </c>
      <c r="B7" s="179"/>
      <c r="C7" s="179"/>
      <c r="D7" s="179"/>
      <c r="E7" s="179"/>
      <c r="F7" s="121"/>
      <c r="G7" s="121"/>
      <c r="H7" s="121"/>
    </row>
    <row r="8" spans="1:8" ht="16.5" customHeight="1">
      <c r="A8" s="179" t="s">
        <v>319</v>
      </c>
      <c r="B8" s="179"/>
      <c r="C8" s="179"/>
      <c r="D8" s="179"/>
      <c r="E8" s="179"/>
      <c r="F8" s="121"/>
      <c r="G8" s="121"/>
      <c r="H8" s="121"/>
    </row>
    <row r="9" spans="1:8" ht="16.5" customHeight="1">
      <c r="A9" s="179" t="s">
        <v>347</v>
      </c>
      <c r="B9" s="179"/>
      <c r="C9" s="179"/>
      <c r="D9" s="179"/>
      <c r="E9" s="179"/>
      <c r="F9" s="121"/>
      <c r="G9" s="121"/>
      <c r="H9" s="121"/>
    </row>
    <row r="10" spans="1:8" ht="16.5" customHeight="1">
      <c r="A10" s="121"/>
      <c r="B10" s="121"/>
      <c r="C10" s="121"/>
      <c r="D10" s="121"/>
      <c r="E10" s="121"/>
      <c r="F10" s="121"/>
      <c r="G10" s="121"/>
      <c r="H10" s="121"/>
    </row>
    <row r="11" spans="1:8" ht="16.5" customHeight="1">
      <c r="A11" s="121"/>
      <c r="B11" s="121"/>
      <c r="C11" s="121"/>
      <c r="D11" s="121"/>
      <c r="E11" s="121"/>
      <c r="F11" s="121"/>
      <c r="G11" s="121"/>
      <c r="H11" s="121"/>
    </row>
    <row r="12" spans="1:5" ht="16.5">
      <c r="A12" s="3"/>
      <c r="B12" s="3"/>
      <c r="C12" s="3"/>
      <c r="D12" s="3"/>
      <c r="E12" s="8"/>
    </row>
    <row r="13" spans="1:5" ht="16.5">
      <c r="A13" s="189" t="s">
        <v>30</v>
      </c>
      <c r="B13" s="189"/>
      <c r="C13" s="189"/>
      <c r="D13" s="189"/>
      <c r="E13" s="189"/>
    </row>
    <row r="14" spans="1:5" ht="16.5">
      <c r="A14" s="189" t="s">
        <v>197</v>
      </c>
      <c r="B14" s="189"/>
      <c r="C14" s="189"/>
      <c r="D14" s="189"/>
      <c r="E14" s="189"/>
    </row>
    <row r="15" spans="1:5" ht="16.5">
      <c r="A15" s="12"/>
      <c r="B15" s="6"/>
      <c r="C15" s="6"/>
      <c r="D15" s="6"/>
      <c r="E15" s="33"/>
    </row>
    <row r="16" spans="1:5" ht="53.25" customHeight="1">
      <c r="A16" s="185" t="s">
        <v>31</v>
      </c>
      <c r="B16" s="185" t="s">
        <v>32</v>
      </c>
      <c r="C16" s="188" t="s">
        <v>136</v>
      </c>
      <c r="D16" s="188"/>
      <c r="E16" s="188"/>
    </row>
    <row r="17" spans="1:5" ht="16.5">
      <c r="A17" s="186"/>
      <c r="B17" s="187"/>
      <c r="C17" s="62" t="s">
        <v>117</v>
      </c>
      <c r="D17" s="62" t="s">
        <v>127</v>
      </c>
      <c r="E17" s="62" t="s">
        <v>134</v>
      </c>
    </row>
    <row r="18" spans="1:5" ht="30">
      <c r="A18" s="13" t="s">
        <v>203</v>
      </c>
      <c r="B18" s="63" t="s">
        <v>33</v>
      </c>
      <c r="C18" s="64">
        <f>C20</f>
        <v>356693.77</v>
      </c>
      <c r="D18" s="29">
        <f>D20</f>
        <v>0</v>
      </c>
      <c r="E18" s="29">
        <f>E20</f>
        <v>0</v>
      </c>
    </row>
    <row r="19" spans="1:5" ht="16.5">
      <c r="A19" s="13"/>
      <c r="B19" s="65"/>
      <c r="C19" s="11"/>
      <c r="D19" s="30"/>
      <c r="E19" s="30"/>
    </row>
    <row r="20" spans="1:5" ht="16.5">
      <c r="A20" s="13" t="s">
        <v>204</v>
      </c>
      <c r="B20" s="66" t="s">
        <v>34</v>
      </c>
      <c r="C20" s="67">
        <f>C21+C25</f>
        <v>356693.77</v>
      </c>
      <c r="D20" s="29">
        <f>D21+D25</f>
        <v>0</v>
      </c>
      <c r="E20" s="29">
        <f>E21+E25</f>
        <v>0</v>
      </c>
    </row>
    <row r="21" spans="1:5" ht="16.5">
      <c r="A21" s="13" t="s">
        <v>205</v>
      </c>
      <c r="B21" s="66" t="s">
        <v>35</v>
      </c>
      <c r="C21" s="67">
        <f aca="true" t="shared" si="0" ref="C21:E23">C22</f>
        <v>-11511510</v>
      </c>
      <c r="D21" s="29">
        <f t="shared" si="0"/>
        <v>-6581614.3</v>
      </c>
      <c r="E21" s="29">
        <f t="shared" si="0"/>
        <v>-6407406.45</v>
      </c>
    </row>
    <row r="22" spans="1:5" ht="16.5">
      <c r="A22" s="52" t="s">
        <v>206</v>
      </c>
      <c r="B22" s="68" t="s">
        <v>36</v>
      </c>
      <c r="C22" s="69">
        <f t="shared" si="0"/>
        <v>-11511510</v>
      </c>
      <c r="D22" s="30">
        <f t="shared" si="0"/>
        <v>-6581614.3</v>
      </c>
      <c r="E22" s="30">
        <f t="shared" si="0"/>
        <v>-6407406.45</v>
      </c>
    </row>
    <row r="23" spans="1:5" ht="16.5">
      <c r="A23" s="52" t="s">
        <v>207</v>
      </c>
      <c r="B23" s="68" t="s">
        <v>37</v>
      </c>
      <c r="C23" s="69">
        <f t="shared" si="0"/>
        <v>-11511510</v>
      </c>
      <c r="D23" s="30">
        <f t="shared" si="0"/>
        <v>-6581614.3</v>
      </c>
      <c r="E23" s="30">
        <f t="shared" si="0"/>
        <v>-6407406.45</v>
      </c>
    </row>
    <row r="24" spans="1:5" ht="30">
      <c r="A24" s="52" t="s">
        <v>208</v>
      </c>
      <c r="B24" s="70" t="s">
        <v>87</v>
      </c>
      <c r="C24" s="71">
        <f>-Доходы!C77</f>
        <v>-11511510</v>
      </c>
      <c r="D24" s="71">
        <f>-Доходы!D77</f>
        <v>-6581614.3</v>
      </c>
      <c r="E24" s="71">
        <f>-Доходы!E77</f>
        <v>-6407406.45</v>
      </c>
    </row>
    <row r="25" spans="1:5" ht="16.5">
      <c r="A25" s="13" t="s">
        <v>209</v>
      </c>
      <c r="B25" s="66" t="s">
        <v>38</v>
      </c>
      <c r="C25" s="67">
        <f aca="true" t="shared" si="1" ref="C25:E27">C26</f>
        <v>11868203.77</v>
      </c>
      <c r="D25" s="29">
        <f t="shared" si="1"/>
        <v>6581614.3</v>
      </c>
      <c r="E25" s="29">
        <f t="shared" si="1"/>
        <v>6407406.45</v>
      </c>
    </row>
    <row r="26" spans="1:5" ht="16.5">
      <c r="A26" s="52" t="s">
        <v>210</v>
      </c>
      <c r="B26" s="68" t="s">
        <v>39</v>
      </c>
      <c r="C26" s="69">
        <f t="shared" si="1"/>
        <v>11868203.77</v>
      </c>
      <c r="D26" s="30">
        <f t="shared" si="1"/>
        <v>6581614.3</v>
      </c>
      <c r="E26" s="30">
        <f t="shared" si="1"/>
        <v>6407406.45</v>
      </c>
    </row>
    <row r="27" spans="1:5" ht="16.5">
      <c r="A27" s="52" t="s">
        <v>211</v>
      </c>
      <c r="B27" s="68" t="s">
        <v>5</v>
      </c>
      <c r="C27" s="69">
        <f t="shared" si="1"/>
        <v>11868203.77</v>
      </c>
      <c r="D27" s="30">
        <f t="shared" si="1"/>
        <v>6581614.3</v>
      </c>
      <c r="E27" s="30">
        <f t="shared" si="1"/>
        <v>6407406.45</v>
      </c>
    </row>
    <row r="28" spans="1:5" s="49" customFormat="1" ht="30">
      <c r="A28" s="53" t="s">
        <v>212</v>
      </c>
      <c r="B28" s="54" t="s">
        <v>92</v>
      </c>
      <c r="C28" s="55">
        <f>'Вед-2'!F15</f>
        <v>11868203.77</v>
      </c>
      <c r="D28" s="55">
        <f>'распред-1'!E15</f>
        <v>6581614.3</v>
      </c>
      <c r="E28" s="55">
        <f>'распред-1'!F15</f>
        <v>6407406.45</v>
      </c>
    </row>
    <row r="29" spans="1:5" s="49" customFormat="1" ht="16.5">
      <c r="A29" s="50"/>
      <c r="B29" s="48"/>
      <c r="C29" s="48"/>
      <c r="D29" s="48"/>
      <c r="E29" s="51"/>
    </row>
    <row r="30" spans="1:4" ht="16.5">
      <c r="A30" s="14"/>
      <c r="B30" s="7"/>
      <c r="C30" s="7"/>
      <c r="D30" s="7"/>
    </row>
    <row r="31" spans="1:4" ht="16.5">
      <c r="A31" s="14"/>
      <c r="B31" s="7"/>
      <c r="C31" s="7"/>
      <c r="D31" s="7"/>
    </row>
    <row r="32" spans="1:4" ht="16.5">
      <c r="A32" s="14"/>
      <c r="B32" s="7"/>
      <c r="C32" s="7"/>
      <c r="D32" s="7"/>
    </row>
    <row r="33" spans="1:4" ht="16.5">
      <c r="A33" s="14"/>
      <c r="B33" s="7"/>
      <c r="C33" s="7"/>
      <c r="D33" s="7"/>
    </row>
    <row r="34" spans="1:4" ht="16.5">
      <c r="A34" s="14"/>
      <c r="B34" s="7"/>
      <c r="C34" s="7"/>
      <c r="D34" s="7"/>
    </row>
    <row r="35" spans="1:4" ht="16.5">
      <c r="A35" s="14"/>
      <c r="B35" s="7"/>
      <c r="C35" s="7"/>
      <c r="D35" s="7"/>
    </row>
    <row r="36" spans="1:4" ht="16.5">
      <c r="A36" s="14"/>
      <c r="B36" s="7"/>
      <c r="C36" s="7"/>
      <c r="D36" s="7"/>
    </row>
    <row r="37" spans="1:4" ht="16.5">
      <c r="A37" s="14"/>
      <c r="B37" s="7"/>
      <c r="C37" s="7"/>
      <c r="D37" s="7"/>
    </row>
    <row r="38" spans="1:4" ht="16.5">
      <c r="A38" s="14"/>
      <c r="B38" s="7"/>
      <c r="C38" s="7"/>
      <c r="D38" s="7"/>
    </row>
    <row r="39" spans="1:4" ht="16.5">
      <c r="A39" s="14"/>
      <c r="B39" s="7"/>
      <c r="C39" s="7"/>
      <c r="D39" s="7"/>
    </row>
    <row r="40" spans="1:4" ht="16.5">
      <c r="A40" s="14"/>
      <c r="B40" s="7"/>
      <c r="C40" s="7"/>
      <c r="D40" s="7"/>
    </row>
    <row r="41" spans="1:4" ht="16.5">
      <c r="A41" s="14"/>
      <c r="B41" s="7"/>
      <c r="C41" s="7"/>
      <c r="D41" s="7"/>
    </row>
    <row r="42" spans="1:4" ht="16.5">
      <c r="A42" s="14"/>
      <c r="B42" s="7"/>
      <c r="C42" s="7"/>
      <c r="D42" s="7"/>
    </row>
    <row r="43" spans="1:4" ht="16.5">
      <c r="A43" s="14"/>
      <c r="B43" s="7"/>
      <c r="C43" s="7"/>
      <c r="D43" s="7"/>
    </row>
    <row r="44" spans="1:4" ht="16.5">
      <c r="A44" s="14"/>
      <c r="B44" s="7"/>
      <c r="C44" s="7"/>
      <c r="D44" s="7"/>
    </row>
    <row r="45" spans="1:4" ht="16.5">
      <c r="A45" s="14"/>
      <c r="B45" s="7"/>
      <c r="C45" s="7"/>
      <c r="D45" s="7"/>
    </row>
    <row r="46" spans="1:4" ht="16.5">
      <c r="A46" s="14"/>
      <c r="B46" s="7"/>
      <c r="C46" s="7"/>
      <c r="D46" s="7"/>
    </row>
    <row r="47" spans="1:4" ht="16.5">
      <c r="A47" s="14"/>
      <c r="B47" s="7"/>
      <c r="C47" s="7"/>
      <c r="D47" s="7"/>
    </row>
    <row r="48" spans="1:4" ht="16.5">
      <c r="A48" s="14"/>
      <c r="B48" s="7"/>
      <c r="C48" s="7"/>
      <c r="D48" s="7"/>
    </row>
    <row r="49" spans="1:4" ht="16.5">
      <c r="A49" s="14"/>
      <c r="B49" s="7"/>
      <c r="C49" s="7"/>
      <c r="D49" s="7"/>
    </row>
    <row r="50" spans="1:4" ht="16.5">
      <c r="A50" s="14"/>
      <c r="B50" s="7"/>
      <c r="C50" s="7"/>
      <c r="D50" s="7"/>
    </row>
    <row r="51" spans="1:4" ht="16.5">
      <c r="A51" s="14"/>
      <c r="B51" s="7"/>
      <c r="C51" s="7"/>
      <c r="D51" s="7"/>
    </row>
    <row r="52" spans="1:4" ht="16.5">
      <c r="A52" s="14"/>
      <c r="B52" s="7"/>
      <c r="C52" s="7"/>
      <c r="D52" s="7"/>
    </row>
    <row r="53" spans="1:4" ht="16.5">
      <c r="A53" s="14"/>
      <c r="B53" s="7"/>
      <c r="C53" s="7"/>
      <c r="D53" s="7"/>
    </row>
    <row r="54" spans="1:4" ht="16.5">
      <c r="A54" s="14"/>
      <c r="B54" s="7"/>
      <c r="C54" s="7"/>
      <c r="D54" s="7"/>
    </row>
    <row r="55" spans="1:4" ht="16.5">
      <c r="A55" s="14"/>
      <c r="B55" s="7"/>
      <c r="C55" s="7"/>
      <c r="D55" s="7"/>
    </row>
    <row r="56" spans="1:4" ht="16.5">
      <c r="A56" s="14"/>
      <c r="B56" s="7"/>
      <c r="C56" s="7"/>
      <c r="D56" s="7"/>
    </row>
    <row r="57" spans="1:4" ht="16.5">
      <c r="A57" s="14"/>
      <c r="B57" s="7"/>
      <c r="C57" s="7"/>
      <c r="D57" s="7"/>
    </row>
    <row r="58" spans="1:4" ht="16.5">
      <c r="A58" s="14"/>
      <c r="B58" s="7"/>
      <c r="C58" s="7"/>
      <c r="D58" s="7"/>
    </row>
    <row r="59" spans="1:4" ht="16.5">
      <c r="A59" s="14"/>
      <c r="B59" s="7"/>
      <c r="C59" s="7"/>
      <c r="D59" s="7"/>
    </row>
    <row r="60" spans="1:4" ht="16.5">
      <c r="A60" s="14"/>
      <c r="B60" s="7"/>
      <c r="C60" s="7"/>
      <c r="D60" s="7"/>
    </row>
    <row r="61" spans="1:4" ht="16.5">
      <c r="A61" s="14"/>
      <c r="B61" s="7"/>
      <c r="C61" s="7"/>
      <c r="D61" s="7"/>
    </row>
    <row r="62" spans="1:4" ht="16.5">
      <c r="A62" s="14"/>
      <c r="B62" s="7"/>
      <c r="C62" s="7"/>
      <c r="D62" s="7"/>
    </row>
    <row r="63" spans="1:4" ht="16.5">
      <c r="A63" s="14"/>
      <c r="B63" s="7"/>
      <c r="C63" s="7"/>
      <c r="D63" s="7"/>
    </row>
    <row r="64" spans="1:4" ht="16.5">
      <c r="A64" s="14"/>
      <c r="B64" s="7"/>
      <c r="C64" s="7"/>
      <c r="D64" s="7"/>
    </row>
    <row r="65" spans="1:4" ht="16.5">
      <c r="A65" s="14"/>
      <c r="B65" s="7"/>
      <c r="C65" s="7"/>
      <c r="D65" s="7"/>
    </row>
    <row r="66" spans="1:4" ht="16.5">
      <c r="A66" s="14"/>
      <c r="B66" s="7"/>
      <c r="C66" s="7"/>
      <c r="D66" s="7"/>
    </row>
    <row r="67" spans="1:4" ht="16.5">
      <c r="A67" s="14"/>
      <c r="B67" s="7"/>
      <c r="C67" s="7"/>
      <c r="D67" s="7"/>
    </row>
    <row r="68" spans="1:4" ht="16.5">
      <c r="A68" s="14"/>
      <c r="B68" s="7"/>
      <c r="C68" s="7"/>
      <c r="D68" s="7"/>
    </row>
    <row r="69" spans="1:4" ht="16.5">
      <c r="A69" s="14"/>
      <c r="B69" s="7"/>
      <c r="C69" s="7"/>
      <c r="D69" s="7"/>
    </row>
    <row r="70" spans="1:4" ht="16.5">
      <c r="A70" s="14"/>
      <c r="B70" s="7"/>
      <c r="C70" s="7"/>
      <c r="D70" s="7"/>
    </row>
    <row r="71" spans="1:4" ht="16.5">
      <c r="A71" s="14"/>
      <c r="B71" s="7"/>
      <c r="C71" s="7"/>
      <c r="D71" s="7"/>
    </row>
    <row r="72" spans="1:4" ht="16.5">
      <c r="A72" s="14"/>
      <c r="B72" s="7"/>
      <c r="C72" s="7"/>
      <c r="D72" s="7"/>
    </row>
    <row r="73" spans="1:4" ht="16.5">
      <c r="A73" s="14"/>
      <c r="B73" s="7"/>
      <c r="C73" s="7"/>
      <c r="D73" s="7"/>
    </row>
    <row r="74" spans="1:4" ht="16.5">
      <c r="A74" s="14"/>
      <c r="B74" s="7"/>
      <c r="C74" s="7"/>
      <c r="D74" s="7"/>
    </row>
    <row r="75" spans="1:4" ht="16.5">
      <c r="A75" s="14"/>
      <c r="B75" s="7"/>
      <c r="C75" s="7"/>
      <c r="D75" s="7"/>
    </row>
    <row r="76" spans="1:4" ht="16.5">
      <c r="A76" s="14"/>
      <c r="B76" s="7"/>
      <c r="C76" s="7"/>
      <c r="D76" s="7"/>
    </row>
    <row r="77" spans="1:4" ht="16.5">
      <c r="A77" s="14"/>
      <c r="B77" s="7"/>
      <c r="C77" s="7"/>
      <c r="D77" s="7"/>
    </row>
    <row r="78" spans="1:4" ht="16.5">
      <c r="A78" s="14"/>
      <c r="B78" s="7"/>
      <c r="C78" s="7"/>
      <c r="D78" s="7"/>
    </row>
    <row r="79" spans="1:4" ht="16.5">
      <c r="A79" s="14"/>
      <c r="B79" s="7"/>
      <c r="C79" s="7"/>
      <c r="D79" s="7"/>
    </row>
    <row r="80" spans="1:4" ht="16.5">
      <c r="A80" s="14"/>
      <c r="B80" s="7"/>
      <c r="C80" s="7"/>
      <c r="D80" s="7"/>
    </row>
    <row r="81" spans="1:4" ht="16.5">
      <c r="A81" s="14"/>
      <c r="B81" s="7"/>
      <c r="C81" s="7"/>
      <c r="D81" s="7"/>
    </row>
    <row r="82" spans="1:4" ht="16.5">
      <c r="A82" s="14"/>
      <c r="B82" s="7"/>
      <c r="C82" s="7"/>
      <c r="D82" s="7"/>
    </row>
    <row r="83" spans="1:4" ht="16.5">
      <c r="A83" s="14"/>
      <c r="B83" s="7"/>
      <c r="C83" s="7"/>
      <c r="D83" s="7"/>
    </row>
    <row r="84" spans="1:4" ht="16.5">
      <c r="A84" s="14"/>
      <c r="B84" s="7"/>
      <c r="C84" s="7"/>
      <c r="D84" s="7"/>
    </row>
    <row r="85" spans="1:4" ht="16.5">
      <c r="A85" s="14"/>
      <c r="B85" s="7"/>
      <c r="C85" s="7"/>
      <c r="D85" s="7"/>
    </row>
    <row r="86" spans="1:4" ht="16.5">
      <c r="A86" s="14"/>
      <c r="B86" s="7"/>
      <c r="C86" s="7"/>
      <c r="D86" s="7"/>
    </row>
    <row r="87" spans="1:4" ht="16.5">
      <c r="A87" s="14"/>
      <c r="B87" s="7"/>
      <c r="C87" s="7"/>
      <c r="D87" s="7"/>
    </row>
    <row r="88" spans="1:4" ht="16.5">
      <c r="A88" s="14"/>
      <c r="B88" s="7"/>
      <c r="C88" s="7"/>
      <c r="D88" s="7"/>
    </row>
    <row r="89" spans="1:4" ht="16.5">
      <c r="A89" s="14"/>
      <c r="B89" s="7"/>
      <c r="C89" s="7"/>
      <c r="D89" s="7"/>
    </row>
    <row r="90" spans="1:4" ht="16.5">
      <c r="A90" s="14"/>
      <c r="B90" s="7"/>
      <c r="C90" s="7"/>
      <c r="D90" s="7"/>
    </row>
    <row r="91" spans="1:4" ht="16.5">
      <c r="A91" s="14"/>
      <c r="B91" s="7"/>
      <c r="C91" s="7"/>
      <c r="D91" s="7"/>
    </row>
    <row r="92" spans="1:4" ht="16.5">
      <c r="A92" s="14"/>
      <c r="B92" s="7"/>
      <c r="C92" s="7"/>
      <c r="D92" s="7"/>
    </row>
    <row r="93" spans="1:4" ht="16.5">
      <c r="A93" s="14"/>
      <c r="B93" s="7"/>
      <c r="C93" s="7"/>
      <c r="D93" s="7"/>
    </row>
    <row r="94" spans="1:4" ht="16.5">
      <c r="A94" s="14"/>
      <c r="B94" s="7"/>
      <c r="C94" s="7"/>
      <c r="D94" s="7"/>
    </row>
    <row r="95" spans="1:4" ht="16.5">
      <c r="A95" s="14"/>
      <c r="B95" s="7"/>
      <c r="C95" s="7"/>
      <c r="D95" s="7"/>
    </row>
    <row r="96" spans="1:4" ht="16.5">
      <c r="A96" s="14"/>
      <c r="B96" s="7"/>
      <c r="C96" s="7"/>
      <c r="D96" s="7"/>
    </row>
    <row r="97" spans="1:4" ht="16.5">
      <c r="A97" s="14"/>
      <c r="B97" s="7"/>
      <c r="C97" s="7"/>
      <c r="D97" s="7"/>
    </row>
    <row r="98" spans="1:4" ht="16.5">
      <c r="A98" s="14"/>
      <c r="B98" s="7"/>
      <c r="C98" s="7"/>
      <c r="D98" s="7"/>
    </row>
    <row r="99" spans="1:4" ht="16.5">
      <c r="A99" s="14"/>
      <c r="B99" s="7"/>
      <c r="C99" s="7"/>
      <c r="D99" s="7"/>
    </row>
    <row r="100" spans="1:4" ht="16.5">
      <c r="A100" s="14"/>
      <c r="B100" s="7"/>
      <c r="C100" s="7"/>
      <c r="D100" s="7"/>
    </row>
    <row r="101" spans="1:4" ht="16.5">
      <c r="A101" s="14"/>
      <c r="B101" s="7"/>
      <c r="C101" s="7"/>
      <c r="D101" s="7"/>
    </row>
    <row r="102" spans="1:4" ht="16.5">
      <c r="A102" s="14"/>
      <c r="B102" s="7"/>
      <c r="C102" s="7"/>
      <c r="D102" s="7"/>
    </row>
    <row r="103" spans="1:4" ht="16.5">
      <c r="A103" s="14"/>
      <c r="B103" s="7"/>
      <c r="C103" s="7"/>
      <c r="D103" s="7"/>
    </row>
    <row r="104" spans="1:4" ht="16.5">
      <c r="A104" s="14"/>
      <c r="B104" s="7"/>
      <c r="C104" s="7"/>
      <c r="D104" s="7"/>
    </row>
    <row r="105" spans="1:4" ht="16.5">
      <c r="A105" s="14"/>
      <c r="B105" s="7"/>
      <c r="C105" s="7"/>
      <c r="D105" s="7"/>
    </row>
    <row r="106" spans="1:4" ht="16.5">
      <c r="A106" s="14"/>
      <c r="B106" s="7"/>
      <c r="C106" s="7"/>
      <c r="D106" s="7"/>
    </row>
    <row r="107" spans="1:4" ht="16.5">
      <c r="A107" s="14"/>
      <c r="B107" s="7"/>
      <c r="C107" s="7"/>
      <c r="D107" s="7"/>
    </row>
    <row r="108" spans="1:4" ht="16.5">
      <c r="A108" s="14"/>
      <c r="B108" s="7"/>
      <c r="C108" s="7"/>
      <c r="D108" s="7"/>
    </row>
    <row r="109" spans="1:4" ht="16.5">
      <c r="A109" s="14"/>
      <c r="B109" s="7"/>
      <c r="C109" s="7"/>
      <c r="D109" s="7"/>
    </row>
    <row r="110" spans="1:4" ht="16.5">
      <c r="A110" s="14"/>
      <c r="B110" s="7"/>
      <c r="C110" s="7"/>
      <c r="D110" s="7"/>
    </row>
    <row r="111" spans="1:4" ht="16.5">
      <c r="A111" s="14"/>
      <c r="B111" s="7"/>
      <c r="C111" s="7"/>
      <c r="D111" s="7"/>
    </row>
    <row r="112" spans="1:4" ht="16.5">
      <c r="A112" s="14"/>
      <c r="B112" s="7"/>
      <c r="C112" s="7"/>
      <c r="D112" s="7"/>
    </row>
    <row r="113" spans="1:4" ht="16.5">
      <c r="A113" s="14"/>
      <c r="B113" s="7"/>
      <c r="C113" s="7"/>
      <c r="D113" s="7"/>
    </row>
    <row r="114" spans="1:4" ht="16.5">
      <c r="A114" s="14"/>
      <c r="B114" s="7"/>
      <c r="C114" s="7"/>
      <c r="D114" s="7"/>
    </row>
    <row r="115" spans="1:4" ht="16.5">
      <c r="A115" s="14"/>
      <c r="B115" s="7"/>
      <c r="C115" s="7"/>
      <c r="D115" s="7"/>
    </row>
    <row r="116" spans="1:4" ht="16.5">
      <c r="A116" s="14"/>
      <c r="B116" s="7"/>
      <c r="C116" s="7"/>
      <c r="D116" s="7"/>
    </row>
    <row r="117" spans="1:4" ht="16.5">
      <c r="A117" s="14"/>
      <c r="B117" s="7"/>
      <c r="C117" s="7"/>
      <c r="D117" s="7"/>
    </row>
    <row r="118" spans="1:4" ht="16.5">
      <c r="A118" s="14"/>
      <c r="B118" s="7"/>
      <c r="C118" s="7"/>
      <c r="D118" s="7"/>
    </row>
    <row r="119" spans="1:4" ht="16.5">
      <c r="A119" s="14"/>
      <c r="B119" s="7"/>
      <c r="C119" s="7"/>
      <c r="D119" s="7"/>
    </row>
    <row r="120" spans="1:4" ht="16.5">
      <c r="A120" s="14"/>
      <c r="B120" s="7"/>
      <c r="C120" s="7"/>
      <c r="D120" s="7"/>
    </row>
    <row r="121" spans="1:4" ht="16.5">
      <c r="A121" s="14"/>
      <c r="B121" s="7"/>
      <c r="C121" s="7"/>
      <c r="D121" s="7"/>
    </row>
    <row r="122" spans="1:4" ht="16.5">
      <c r="A122" s="14"/>
      <c r="B122" s="7"/>
      <c r="C122" s="7"/>
      <c r="D122" s="7"/>
    </row>
    <row r="123" spans="1:4" ht="16.5">
      <c r="A123" s="14"/>
      <c r="B123" s="7"/>
      <c r="C123" s="7"/>
      <c r="D123" s="7"/>
    </row>
    <row r="124" spans="1:4" ht="16.5">
      <c r="A124" s="14"/>
      <c r="B124" s="7"/>
      <c r="C124" s="7"/>
      <c r="D124" s="7"/>
    </row>
    <row r="125" spans="1:4" ht="16.5">
      <c r="A125" s="14"/>
      <c r="B125" s="7"/>
      <c r="C125" s="7"/>
      <c r="D125" s="7"/>
    </row>
    <row r="126" spans="1:4" ht="16.5">
      <c r="A126" s="14"/>
      <c r="B126" s="7"/>
      <c r="C126" s="7"/>
      <c r="D126" s="7"/>
    </row>
    <row r="127" spans="1:4" ht="16.5">
      <c r="A127" s="14"/>
      <c r="B127" s="7"/>
      <c r="C127" s="7"/>
      <c r="D127" s="7"/>
    </row>
    <row r="128" spans="1:4" ht="16.5">
      <c r="A128" s="14"/>
      <c r="B128" s="7"/>
      <c r="C128" s="7"/>
      <c r="D128" s="7"/>
    </row>
    <row r="129" spans="1:4" ht="16.5">
      <c r="A129" s="16"/>
      <c r="B129" s="7"/>
      <c r="C129" s="7"/>
      <c r="D129" s="7"/>
    </row>
    <row r="130" spans="1:4" ht="16.5">
      <c r="A130" s="16"/>
      <c r="B130" s="7"/>
      <c r="C130" s="7"/>
      <c r="D130" s="7"/>
    </row>
    <row r="131" spans="1:4" ht="16.5">
      <c r="A131" s="16"/>
      <c r="B131" s="7"/>
      <c r="C131" s="7"/>
      <c r="D131" s="7"/>
    </row>
    <row r="132" spans="1:4" ht="16.5">
      <c r="A132" s="16"/>
      <c r="B132" s="7"/>
      <c r="C132" s="7"/>
      <c r="D132" s="7"/>
    </row>
    <row r="133" spans="1:4" ht="16.5">
      <c r="A133" s="16"/>
      <c r="B133" s="7"/>
      <c r="C133" s="7"/>
      <c r="D133" s="7"/>
    </row>
    <row r="134" spans="1:4" ht="16.5">
      <c r="A134" s="16"/>
      <c r="B134" s="7"/>
      <c r="C134" s="7"/>
      <c r="D134" s="7"/>
    </row>
    <row r="135" spans="1:4" ht="16.5">
      <c r="A135" s="16"/>
      <c r="B135" s="7"/>
      <c r="C135" s="7"/>
      <c r="D135" s="7"/>
    </row>
    <row r="136" spans="1:4" ht="16.5">
      <c r="A136" s="16"/>
      <c r="B136" s="7"/>
      <c r="C136" s="7"/>
      <c r="D136" s="7"/>
    </row>
    <row r="137" spans="1:4" ht="16.5">
      <c r="A137" s="16"/>
      <c r="B137" s="7"/>
      <c r="C137" s="7"/>
      <c r="D137" s="7"/>
    </row>
    <row r="138" spans="1:4" ht="16.5">
      <c r="A138" s="16"/>
      <c r="B138" s="7"/>
      <c r="C138" s="7"/>
      <c r="D138" s="7"/>
    </row>
    <row r="139" spans="1:4" ht="16.5">
      <c r="A139" s="16"/>
      <c r="B139" s="7"/>
      <c r="C139" s="7"/>
      <c r="D139" s="7"/>
    </row>
    <row r="140" spans="1:4" ht="16.5">
      <c r="A140" s="16"/>
      <c r="B140" s="7"/>
      <c r="C140" s="7"/>
      <c r="D140" s="7"/>
    </row>
    <row r="141" spans="1:4" ht="16.5">
      <c r="A141" s="16"/>
      <c r="B141" s="7"/>
      <c r="C141" s="7"/>
      <c r="D141" s="7"/>
    </row>
    <row r="142" spans="1:4" ht="16.5">
      <c r="A142" s="16"/>
      <c r="B142" s="7"/>
      <c r="C142" s="7"/>
      <c r="D142" s="7"/>
    </row>
    <row r="143" spans="1:4" ht="16.5">
      <c r="A143" s="16"/>
      <c r="B143" s="7"/>
      <c r="C143" s="7"/>
      <c r="D143" s="7"/>
    </row>
    <row r="144" spans="1:4" ht="16.5">
      <c r="A144" s="16"/>
      <c r="B144" s="7"/>
      <c r="C144" s="7"/>
      <c r="D144" s="7"/>
    </row>
    <row r="145" spans="1:4" ht="16.5">
      <c r="A145" s="16"/>
      <c r="B145" s="7"/>
      <c r="C145" s="7"/>
      <c r="D145" s="7"/>
    </row>
    <row r="146" spans="1:4" ht="16.5">
      <c r="A146" s="16"/>
      <c r="B146" s="7"/>
      <c r="C146" s="7"/>
      <c r="D146" s="7"/>
    </row>
    <row r="147" spans="1:4" ht="16.5">
      <c r="A147" s="16"/>
      <c r="B147" s="7"/>
      <c r="C147" s="7"/>
      <c r="D147" s="7"/>
    </row>
    <row r="148" spans="1:4" ht="16.5">
      <c r="A148" s="16"/>
      <c r="B148" s="7"/>
      <c r="C148" s="7"/>
      <c r="D148" s="7"/>
    </row>
    <row r="149" spans="1:4" ht="16.5">
      <c r="A149" s="16"/>
      <c r="B149" s="7"/>
      <c r="C149" s="7"/>
      <c r="D149" s="7"/>
    </row>
    <row r="150" spans="1:4" ht="16.5">
      <c r="A150" s="16"/>
      <c r="B150" s="7"/>
      <c r="C150" s="7"/>
      <c r="D150" s="7"/>
    </row>
    <row r="151" spans="1:4" ht="16.5">
      <c r="A151" s="16"/>
      <c r="B151" s="7"/>
      <c r="C151" s="7"/>
      <c r="D151" s="7"/>
    </row>
    <row r="152" spans="1:4" ht="16.5">
      <c r="A152" s="16"/>
      <c r="B152" s="7"/>
      <c r="C152" s="7"/>
      <c r="D152" s="7"/>
    </row>
    <row r="153" spans="1:4" ht="16.5">
      <c r="A153" s="16"/>
      <c r="B153" s="7"/>
      <c r="C153" s="7"/>
      <c r="D153" s="7"/>
    </row>
    <row r="154" spans="1:4" ht="16.5">
      <c r="A154" s="16"/>
      <c r="B154" s="7"/>
      <c r="C154" s="7"/>
      <c r="D154" s="7"/>
    </row>
    <row r="155" spans="1:4" ht="16.5">
      <c r="A155" s="16"/>
      <c r="B155" s="7"/>
      <c r="C155" s="7"/>
      <c r="D155" s="7"/>
    </row>
    <row r="156" spans="1:4" ht="16.5">
      <c r="A156" s="16"/>
      <c r="B156" s="7"/>
      <c r="C156" s="7"/>
      <c r="D156" s="7"/>
    </row>
    <row r="157" spans="1:4" ht="16.5">
      <c r="A157" s="16"/>
      <c r="B157" s="7"/>
      <c r="C157" s="7"/>
      <c r="D157" s="7"/>
    </row>
    <row r="158" spans="1:4" ht="16.5">
      <c r="A158" s="16"/>
      <c r="B158" s="7"/>
      <c r="C158" s="7"/>
      <c r="D158" s="7"/>
    </row>
    <row r="159" spans="1:4" ht="16.5">
      <c r="A159" s="16"/>
      <c r="B159" s="7"/>
      <c r="C159" s="7"/>
      <c r="D159" s="7"/>
    </row>
    <row r="160" spans="1:4" ht="16.5">
      <c r="A160" s="16"/>
      <c r="B160" s="7"/>
      <c r="C160" s="7"/>
      <c r="D160" s="7"/>
    </row>
    <row r="161" spans="1:4" ht="16.5">
      <c r="A161" s="16"/>
      <c r="B161" s="7"/>
      <c r="C161" s="7"/>
      <c r="D161" s="7"/>
    </row>
    <row r="162" spans="1:4" ht="16.5">
      <c r="A162" s="16"/>
      <c r="B162" s="7"/>
      <c r="C162" s="7"/>
      <c r="D162" s="7"/>
    </row>
    <row r="163" spans="1:4" ht="16.5">
      <c r="A163" s="16"/>
      <c r="B163" s="7"/>
      <c r="C163" s="7"/>
      <c r="D163" s="7"/>
    </row>
    <row r="164" spans="1:4" ht="16.5">
      <c r="A164" s="16"/>
      <c r="B164" s="7"/>
      <c r="C164" s="7"/>
      <c r="D164" s="7"/>
    </row>
    <row r="165" spans="1:4" ht="16.5">
      <c r="A165" s="16"/>
      <c r="B165" s="7"/>
      <c r="C165" s="7"/>
      <c r="D165" s="7"/>
    </row>
    <row r="166" spans="1:4" ht="16.5">
      <c r="A166" s="16"/>
      <c r="B166" s="7"/>
      <c r="C166" s="7"/>
      <c r="D166" s="7"/>
    </row>
    <row r="167" spans="1:4" ht="16.5">
      <c r="A167" s="16"/>
      <c r="B167" s="7"/>
      <c r="C167" s="7"/>
      <c r="D167" s="7"/>
    </row>
    <row r="168" spans="1:4" ht="16.5">
      <c r="A168" s="16"/>
      <c r="B168" s="7"/>
      <c r="C168" s="7"/>
      <c r="D168" s="7"/>
    </row>
    <row r="169" spans="1:4" ht="16.5">
      <c r="A169" s="16"/>
      <c r="B169" s="7"/>
      <c r="C169" s="7"/>
      <c r="D169" s="7"/>
    </row>
    <row r="170" spans="1:4" ht="16.5">
      <c r="A170" s="16"/>
      <c r="B170" s="7"/>
      <c r="C170" s="7"/>
      <c r="D170" s="7"/>
    </row>
    <row r="171" spans="1:4" ht="16.5">
      <c r="A171" s="16"/>
      <c r="B171" s="7"/>
      <c r="C171" s="7"/>
      <c r="D171" s="7"/>
    </row>
    <row r="172" spans="1:4" ht="16.5">
      <c r="A172" s="16"/>
      <c r="B172" s="7"/>
      <c r="C172" s="7"/>
      <c r="D172" s="7"/>
    </row>
    <row r="173" spans="1:4" ht="16.5">
      <c r="A173" s="16"/>
      <c r="B173" s="7"/>
      <c r="C173" s="7"/>
      <c r="D173" s="7"/>
    </row>
    <row r="174" spans="1:4" ht="16.5">
      <c r="A174" s="16"/>
      <c r="B174" s="7"/>
      <c r="C174" s="7"/>
      <c r="D174" s="7"/>
    </row>
    <row r="175" spans="1:4" ht="16.5">
      <c r="A175" s="16"/>
      <c r="B175" s="7"/>
      <c r="C175" s="7"/>
      <c r="D175" s="7"/>
    </row>
    <row r="176" spans="1:4" ht="16.5">
      <c r="A176" s="16"/>
      <c r="B176" s="7"/>
      <c r="C176" s="7"/>
      <c r="D176" s="7"/>
    </row>
    <row r="177" spans="1:4" ht="16.5">
      <c r="A177" s="16"/>
      <c r="B177" s="7"/>
      <c r="C177" s="7"/>
      <c r="D177" s="7"/>
    </row>
    <row r="178" spans="1:4" ht="16.5">
      <c r="A178" s="16"/>
      <c r="B178" s="7"/>
      <c r="C178" s="7"/>
      <c r="D178" s="7"/>
    </row>
    <row r="179" spans="1:4" ht="16.5">
      <c r="A179" s="16"/>
      <c r="B179" s="7"/>
      <c r="C179" s="7"/>
      <c r="D179" s="7"/>
    </row>
    <row r="180" spans="1:4" ht="16.5">
      <c r="A180" s="16"/>
      <c r="B180" s="7"/>
      <c r="C180" s="7"/>
      <c r="D180" s="7"/>
    </row>
    <row r="181" spans="1:4" ht="16.5">
      <c r="A181" s="16"/>
      <c r="B181" s="7"/>
      <c r="C181" s="7"/>
      <c r="D181" s="7"/>
    </row>
    <row r="182" spans="1:4" ht="16.5">
      <c r="A182" s="16"/>
      <c r="B182" s="7"/>
      <c r="C182" s="7"/>
      <c r="D182" s="7"/>
    </row>
    <row r="183" spans="1:4" ht="16.5">
      <c r="A183" s="16"/>
      <c r="B183" s="7"/>
      <c r="C183" s="7"/>
      <c r="D183" s="7"/>
    </row>
    <row r="184" spans="1:4" ht="16.5">
      <c r="A184" s="16"/>
      <c r="B184" s="7"/>
      <c r="C184" s="7"/>
      <c r="D184" s="7"/>
    </row>
    <row r="185" spans="1:4" ht="16.5">
      <c r="A185" s="16"/>
      <c r="B185" s="7"/>
      <c r="C185" s="7"/>
      <c r="D185" s="7"/>
    </row>
    <row r="186" spans="1:4" ht="16.5">
      <c r="A186" s="16"/>
      <c r="B186" s="7"/>
      <c r="C186" s="7"/>
      <c r="D186" s="7"/>
    </row>
    <row r="187" spans="1:4" ht="16.5">
      <c r="A187" s="16"/>
      <c r="B187" s="7"/>
      <c r="C187" s="7"/>
      <c r="D187" s="7"/>
    </row>
    <row r="188" spans="1:4" ht="16.5">
      <c r="A188" s="16"/>
      <c r="B188" s="7"/>
      <c r="C188" s="7"/>
      <c r="D188" s="7"/>
    </row>
    <row r="189" spans="1:4" ht="16.5">
      <c r="A189" s="16"/>
      <c r="B189" s="7"/>
      <c r="C189" s="7"/>
      <c r="D189" s="7"/>
    </row>
    <row r="190" spans="1:4" ht="16.5">
      <c r="A190" s="16"/>
      <c r="B190" s="7"/>
      <c r="C190" s="7"/>
      <c r="D190" s="7"/>
    </row>
    <row r="191" spans="1:4" ht="16.5">
      <c r="A191" s="16"/>
      <c r="B191" s="7"/>
      <c r="C191" s="7"/>
      <c r="D191" s="7"/>
    </row>
    <row r="192" spans="1:4" ht="16.5">
      <c r="A192" s="16"/>
      <c r="B192" s="7"/>
      <c r="C192" s="7"/>
      <c r="D192" s="7"/>
    </row>
    <row r="193" spans="1:4" ht="16.5">
      <c r="A193" s="16"/>
      <c r="B193" s="7"/>
      <c r="C193" s="7"/>
      <c r="D193" s="7"/>
    </row>
    <row r="194" spans="1:4" ht="16.5">
      <c r="A194" s="16"/>
      <c r="B194" s="7"/>
      <c r="C194" s="7"/>
      <c r="D194" s="7"/>
    </row>
    <row r="195" spans="1:4" ht="16.5">
      <c r="A195" s="16"/>
      <c r="B195" s="7"/>
      <c r="C195" s="7"/>
      <c r="D195" s="7"/>
    </row>
    <row r="196" spans="1:4" ht="16.5">
      <c r="A196" s="16"/>
      <c r="B196" s="7"/>
      <c r="C196" s="7"/>
      <c r="D196" s="7"/>
    </row>
    <row r="197" spans="1:4" ht="16.5">
      <c r="A197" s="16"/>
      <c r="B197" s="7"/>
      <c r="C197" s="7"/>
      <c r="D197" s="7"/>
    </row>
    <row r="198" spans="1:4" ht="16.5">
      <c r="A198" s="16"/>
      <c r="B198" s="7"/>
      <c r="C198" s="7"/>
      <c r="D198" s="7"/>
    </row>
    <row r="199" spans="1:4" ht="16.5">
      <c r="A199" s="16"/>
      <c r="B199" s="7"/>
      <c r="C199" s="7"/>
      <c r="D199" s="7"/>
    </row>
    <row r="200" spans="1:4" ht="16.5">
      <c r="A200" s="16"/>
      <c r="B200" s="7"/>
      <c r="C200" s="7"/>
      <c r="D200" s="7"/>
    </row>
    <row r="201" spans="1:4" ht="16.5">
      <c r="A201" s="16"/>
      <c r="B201" s="7"/>
      <c r="C201" s="7"/>
      <c r="D201" s="7"/>
    </row>
    <row r="202" spans="1:4" ht="16.5">
      <c r="A202" s="16"/>
      <c r="B202" s="7"/>
      <c r="C202" s="7"/>
      <c r="D202" s="7"/>
    </row>
    <row r="203" spans="1:4" ht="16.5">
      <c r="A203" s="16"/>
      <c r="B203" s="7"/>
      <c r="C203" s="7"/>
      <c r="D203" s="7"/>
    </row>
    <row r="204" spans="1:4" ht="16.5">
      <c r="A204" s="16"/>
      <c r="B204" s="7"/>
      <c r="C204" s="7"/>
      <c r="D204" s="7"/>
    </row>
    <row r="205" spans="1:4" ht="16.5">
      <c r="A205" s="16"/>
      <c r="B205" s="7"/>
      <c r="C205" s="7"/>
      <c r="D205" s="7"/>
    </row>
    <row r="206" spans="1:4" ht="16.5">
      <c r="A206" s="16"/>
      <c r="B206" s="7"/>
      <c r="C206" s="7"/>
      <c r="D206" s="7"/>
    </row>
    <row r="207" spans="1:4" ht="16.5">
      <c r="A207" s="16"/>
      <c r="B207" s="7"/>
      <c r="C207" s="7"/>
      <c r="D207" s="7"/>
    </row>
    <row r="208" spans="1:4" ht="16.5">
      <c r="A208" s="16"/>
      <c r="B208" s="7"/>
      <c r="C208" s="7"/>
      <c r="D208" s="7"/>
    </row>
    <row r="209" spans="1:4" ht="16.5">
      <c r="A209" s="16"/>
      <c r="B209" s="7"/>
      <c r="C209" s="7"/>
      <c r="D209" s="7"/>
    </row>
    <row r="210" spans="1:4" ht="16.5">
      <c r="A210" s="16"/>
      <c r="B210" s="7"/>
      <c r="C210" s="7"/>
      <c r="D210" s="7"/>
    </row>
    <row r="211" spans="1:4" ht="16.5">
      <c r="A211" s="16"/>
      <c r="B211" s="7"/>
      <c r="C211" s="7"/>
      <c r="D211" s="7"/>
    </row>
    <row r="212" spans="1:4" ht="16.5">
      <c r="A212" s="16"/>
      <c r="B212" s="7"/>
      <c r="C212" s="7"/>
      <c r="D212" s="7"/>
    </row>
    <row r="213" spans="1:4" ht="16.5">
      <c r="A213" s="16"/>
      <c r="B213" s="7"/>
      <c r="C213" s="7"/>
      <c r="D213" s="7"/>
    </row>
    <row r="214" spans="1:4" ht="16.5">
      <c r="A214" s="16"/>
      <c r="B214" s="7"/>
      <c r="C214" s="7"/>
      <c r="D214" s="7"/>
    </row>
    <row r="215" spans="1:4" ht="16.5">
      <c r="A215" s="16"/>
      <c r="B215" s="7"/>
      <c r="C215" s="7"/>
      <c r="D215" s="7"/>
    </row>
    <row r="216" spans="1:4" ht="16.5">
      <c r="A216" s="16"/>
      <c r="B216" s="7"/>
      <c r="C216" s="7"/>
      <c r="D216" s="7"/>
    </row>
    <row r="217" spans="1:4" ht="16.5">
      <c r="A217" s="16"/>
      <c r="B217" s="7"/>
      <c r="C217" s="7"/>
      <c r="D217" s="7"/>
    </row>
    <row r="218" spans="1:4" ht="16.5">
      <c r="A218" s="16"/>
      <c r="B218" s="7"/>
      <c r="C218" s="7"/>
      <c r="D218" s="7"/>
    </row>
    <row r="219" spans="1:4" ht="16.5">
      <c r="A219" s="16"/>
      <c r="B219" s="7"/>
      <c r="C219" s="7"/>
      <c r="D219" s="7"/>
    </row>
    <row r="220" spans="1:4" ht="16.5">
      <c r="A220" s="16"/>
      <c r="B220" s="7"/>
      <c r="C220" s="7"/>
      <c r="D220" s="7"/>
    </row>
    <row r="221" spans="1:4" ht="16.5">
      <c r="A221" s="16"/>
      <c r="B221" s="7"/>
      <c r="C221" s="7"/>
      <c r="D221" s="7"/>
    </row>
    <row r="222" spans="1:4" ht="16.5">
      <c r="A222" s="16"/>
      <c r="B222" s="7"/>
      <c r="C222" s="7"/>
      <c r="D222" s="7"/>
    </row>
    <row r="223" spans="1:4" ht="16.5">
      <c r="A223" s="16"/>
      <c r="B223" s="7"/>
      <c r="C223" s="7"/>
      <c r="D223" s="7"/>
    </row>
    <row r="224" spans="1:4" ht="16.5">
      <c r="A224" s="16"/>
      <c r="B224" s="7"/>
      <c r="C224" s="7"/>
      <c r="D224" s="7"/>
    </row>
    <row r="225" spans="1:4" ht="16.5">
      <c r="A225" s="16"/>
      <c r="B225" s="7"/>
      <c r="C225" s="7"/>
      <c r="D225" s="7"/>
    </row>
    <row r="226" spans="1:4" ht="16.5">
      <c r="A226" s="16"/>
      <c r="B226" s="7"/>
      <c r="C226" s="7"/>
      <c r="D226" s="7"/>
    </row>
    <row r="227" spans="1:4" ht="16.5">
      <c r="A227" s="16"/>
      <c r="B227" s="7"/>
      <c r="C227" s="7"/>
      <c r="D227" s="7"/>
    </row>
    <row r="228" spans="1:4" ht="16.5">
      <c r="A228" s="16"/>
      <c r="B228" s="7"/>
      <c r="C228" s="7"/>
      <c r="D228" s="7"/>
    </row>
    <row r="229" spans="1:4" ht="16.5">
      <c r="A229" s="16"/>
      <c r="B229" s="7"/>
      <c r="C229" s="7"/>
      <c r="D229" s="7"/>
    </row>
    <row r="230" spans="1:4" ht="16.5">
      <c r="A230" s="16"/>
      <c r="B230" s="7"/>
      <c r="C230" s="7"/>
      <c r="D230" s="7"/>
    </row>
    <row r="231" spans="1:4" ht="16.5">
      <c r="A231" s="16"/>
      <c r="B231" s="7"/>
      <c r="C231" s="7"/>
      <c r="D231" s="7"/>
    </row>
    <row r="232" spans="1:4" ht="16.5">
      <c r="A232" s="16"/>
      <c r="B232" s="7"/>
      <c r="C232" s="7"/>
      <c r="D232" s="7"/>
    </row>
    <row r="233" spans="1:4" ht="16.5">
      <c r="A233" s="16"/>
      <c r="B233" s="7"/>
      <c r="C233" s="7"/>
      <c r="D233" s="7"/>
    </row>
    <row r="234" spans="1:4" ht="16.5">
      <c r="A234" s="16"/>
      <c r="B234" s="7"/>
      <c r="C234" s="7"/>
      <c r="D234" s="7"/>
    </row>
    <row r="235" spans="1:4" ht="16.5">
      <c r="A235" s="16"/>
      <c r="B235" s="7"/>
      <c r="C235" s="7"/>
      <c r="D235" s="7"/>
    </row>
    <row r="236" spans="1:4" ht="16.5">
      <c r="A236" s="16"/>
      <c r="B236" s="7"/>
      <c r="C236" s="7"/>
      <c r="D236" s="7"/>
    </row>
    <row r="237" spans="1:4" ht="16.5">
      <c r="A237" s="16"/>
      <c r="B237" s="7"/>
      <c r="C237" s="7"/>
      <c r="D237" s="7"/>
    </row>
    <row r="238" spans="1:4" ht="16.5">
      <c r="A238" s="16"/>
      <c r="B238" s="7"/>
      <c r="C238" s="7"/>
      <c r="D238" s="7"/>
    </row>
    <row r="239" spans="1:4" ht="16.5">
      <c r="A239" s="16"/>
      <c r="B239" s="7"/>
      <c r="C239" s="7"/>
      <c r="D239" s="7"/>
    </row>
    <row r="240" spans="1:4" ht="16.5">
      <c r="A240" s="16"/>
      <c r="B240" s="7"/>
      <c r="C240" s="7"/>
      <c r="D240" s="7"/>
    </row>
    <row r="241" spans="1:4" ht="16.5">
      <c r="A241" s="16"/>
      <c r="B241" s="7"/>
      <c r="C241" s="7"/>
      <c r="D241" s="7"/>
    </row>
    <row r="242" spans="1:4" ht="16.5">
      <c r="A242" s="16"/>
      <c r="B242" s="7"/>
      <c r="C242" s="7"/>
      <c r="D242" s="7"/>
    </row>
    <row r="243" spans="1:4" ht="16.5">
      <c r="A243" s="16"/>
      <c r="B243" s="7"/>
      <c r="C243" s="7"/>
      <c r="D243" s="7"/>
    </row>
    <row r="244" spans="1:4" ht="16.5">
      <c r="A244" s="16"/>
      <c r="B244" s="7"/>
      <c r="C244" s="7"/>
      <c r="D244" s="7"/>
    </row>
    <row r="245" spans="1:4" ht="16.5">
      <c r="A245" s="16"/>
      <c r="B245" s="7"/>
      <c r="C245" s="7"/>
      <c r="D245" s="7"/>
    </row>
    <row r="246" spans="1:4" ht="16.5">
      <c r="A246" s="16"/>
      <c r="B246" s="7"/>
      <c r="C246" s="7"/>
      <c r="D246" s="7"/>
    </row>
    <row r="247" spans="1:4" ht="16.5">
      <c r="A247" s="16"/>
      <c r="B247" s="7"/>
      <c r="C247" s="7"/>
      <c r="D247" s="7"/>
    </row>
    <row r="248" spans="1:4" ht="16.5">
      <c r="A248" s="16"/>
      <c r="B248" s="7"/>
      <c r="C248" s="7"/>
      <c r="D248" s="7"/>
    </row>
    <row r="249" spans="1:4" ht="16.5">
      <c r="A249" s="16"/>
      <c r="B249" s="7"/>
      <c r="C249" s="7"/>
      <c r="D249" s="7"/>
    </row>
    <row r="250" spans="1:4" ht="16.5">
      <c r="A250" s="16"/>
      <c r="B250" s="7"/>
      <c r="C250" s="7"/>
      <c r="D250" s="7"/>
    </row>
    <row r="251" spans="1:4" ht="16.5">
      <c r="A251" s="16"/>
      <c r="B251" s="7"/>
      <c r="C251" s="7"/>
      <c r="D251" s="7"/>
    </row>
    <row r="252" spans="1:4" ht="16.5">
      <c r="A252" s="16"/>
      <c r="B252" s="7"/>
      <c r="C252" s="7"/>
      <c r="D252" s="7"/>
    </row>
    <row r="253" spans="1:4" ht="16.5">
      <c r="A253" s="16"/>
      <c r="B253" s="7"/>
      <c r="C253" s="7"/>
      <c r="D253" s="7"/>
    </row>
    <row r="254" spans="1:4" ht="16.5">
      <c r="A254" s="16"/>
      <c r="B254" s="7"/>
      <c r="C254" s="7"/>
      <c r="D254" s="7"/>
    </row>
    <row r="255" spans="1:4" ht="16.5">
      <c r="A255" s="16"/>
      <c r="B255" s="7"/>
      <c r="C255" s="7"/>
      <c r="D255" s="7"/>
    </row>
    <row r="256" spans="1:4" ht="16.5">
      <c r="A256" s="16"/>
      <c r="B256" s="7"/>
      <c r="C256" s="7"/>
      <c r="D256" s="7"/>
    </row>
    <row r="257" spans="1:4" ht="16.5">
      <c r="A257" s="16"/>
      <c r="B257" s="7"/>
      <c r="C257" s="7"/>
      <c r="D257" s="7"/>
    </row>
    <row r="258" spans="1:4" ht="16.5">
      <c r="A258" s="16"/>
      <c r="B258" s="7"/>
      <c r="C258" s="7"/>
      <c r="D258" s="7"/>
    </row>
    <row r="259" spans="1:4" ht="16.5">
      <c r="A259" s="16"/>
      <c r="B259" s="7"/>
      <c r="C259" s="7"/>
      <c r="D259" s="7"/>
    </row>
    <row r="260" spans="1:4" ht="16.5">
      <c r="A260" s="16"/>
      <c r="B260" s="7"/>
      <c r="C260" s="7"/>
      <c r="D260" s="7"/>
    </row>
    <row r="261" spans="1:4" ht="16.5">
      <c r="A261" s="16"/>
      <c r="B261" s="7"/>
      <c r="C261" s="7"/>
      <c r="D261" s="7"/>
    </row>
    <row r="262" spans="1:4" ht="16.5">
      <c r="A262" s="16"/>
      <c r="B262" s="7"/>
      <c r="C262" s="7"/>
      <c r="D262" s="7"/>
    </row>
    <row r="263" spans="1:4" ht="16.5">
      <c r="A263" s="16"/>
      <c r="B263" s="7"/>
      <c r="C263" s="7"/>
      <c r="D263" s="7"/>
    </row>
    <row r="264" spans="1:4" ht="16.5">
      <c r="A264" s="16"/>
      <c r="B264" s="7"/>
      <c r="C264" s="7"/>
      <c r="D264" s="7"/>
    </row>
    <row r="265" spans="1:4" ht="16.5">
      <c r="A265" s="16"/>
      <c r="B265" s="7"/>
      <c r="C265" s="7"/>
      <c r="D265" s="7"/>
    </row>
    <row r="266" spans="1:4" ht="16.5">
      <c r="A266" s="16"/>
      <c r="B266" s="7"/>
      <c r="C266" s="7"/>
      <c r="D266" s="7"/>
    </row>
    <row r="267" spans="1:4" ht="16.5">
      <c r="A267" s="16"/>
      <c r="B267" s="7"/>
      <c r="C267" s="7"/>
      <c r="D267" s="7"/>
    </row>
    <row r="268" spans="1:4" ht="16.5">
      <c r="A268" s="16"/>
      <c r="B268" s="7"/>
      <c r="C268" s="7"/>
      <c r="D268" s="7"/>
    </row>
    <row r="269" spans="1:4" ht="16.5">
      <c r="A269" s="16"/>
      <c r="B269" s="7"/>
      <c r="C269" s="7"/>
      <c r="D269" s="7"/>
    </row>
    <row r="270" spans="1:4" ht="16.5">
      <c r="A270" s="16"/>
      <c r="B270" s="7"/>
      <c r="C270" s="7"/>
      <c r="D270" s="7"/>
    </row>
    <row r="271" spans="1:4" ht="16.5">
      <c r="A271" s="16"/>
      <c r="B271" s="7"/>
      <c r="C271" s="7"/>
      <c r="D271" s="7"/>
    </row>
    <row r="272" spans="1:4" ht="16.5">
      <c r="A272" s="16"/>
      <c r="B272" s="7"/>
      <c r="C272" s="7"/>
      <c r="D272" s="7"/>
    </row>
    <row r="273" spans="1:4" ht="16.5">
      <c r="A273" s="16"/>
      <c r="B273" s="7"/>
      <c r="C273" s="7"/>
      <c r="D273" s="7"/>
    </row>
    <row r="274" spans="1:4" ht="16.5">
      <c r="A274" s="16"/>
      <c r="B274" s="7"/>
      <c r="C274" s="7"/>
      <c r="D274" s="7"/>
    </row>
    <row r="275" spans="1:4" ht="16.5">
      <c r="A275" s="16"/>
      <c r="B275" s="7"/>
      <c r="C275" s="7"/>
      <c r="D275" s="7"/>
    </row>
    <row r="276" spans="1:4" ht="16.5">
      <c r="A276" s="16"/>
      <c r="B276" s="7"/>
      <c r="C276" s="7"/>
      <c r="D276" s="7"/>
    </row>
    <row r="277" spans="1:4" ht="16.5">
      <c r="A277" s="16"/>
      <c r="B277" s="7"/>
      <c r="C277" s="7"/>
      <c r="D277" s="7"/>
    </row>
    <row r="278" spans="1:4" ht="16.5">
      <c r="A278" s="16"/>
      <c r="B278" s="7"/>
      <c r="C278" s="7"/>
      <c r="D278" s="7"/>
    </row>
    <row r="279" spans="1:4" ht="16.5">
      <c r="A279" s="16"/>
      <c r="B279" s="7"/>
      <c r="C279" s="7"/>
      <c r="D279" s="7"/>
    </row>
    <row r="280" spans="1:4" ht="16.5">
      <c r="A280" s="16"/>
      <c r="B280" s="7"/>
      <c r="C280" s="7"/>
      <c r="D280" s="7"/>
    </row>
    <row r="281" spans="1:4" ht="16.5">
      <c r="A281" s="16"/>
      <c r="B281" s="7"/>
      <c r="C281" s="7"/>
      <c r="D281" s="7"/>
    </row>
    <row r="282" spans="1:4" ht="16.5">
      <c r="A282" s="16"/>
      <c r="B282" s="7"/>
      <c r="C282" s="7"/>
      <c r="D282" s="7"/>
    </row>
    <row r="283" spans="1:4" ht="16.5">
      <c r="A283" s="16"/>
      <c r="B283" s="7"/>
      <c r="C283" s="7"/>
      <c r="D283" s="7"/>
    </row>
    <row r="284" spans="1:4" ht="16.5">
      <c r="A284" s="16"/>
      <c r="B284" s="7"/>
      <c r="C284" s="7"/>
      <c r="D284" s="7"/>
    </row>
    <row r="285" spans="1:4" ht="16.5">
      <c r="A285" s="16"/>
      <c r="B285" s="7"/>
      <c r="C285" s="7"/>
      <c r="D285" s="7"/>
    </row>
    <row r="286" spans="1:4" ht="16.5">
      <c r="A286" s="16"/>
      <c r="B286" s="7"/>
      <c r="C286" s="7"/>
      <c r="D286" s="7"/>
    </row>
    <row r="287" spans="1:4" ht="16.5">
      <c r="A287" s="16"/>
      <c r="B287" s="7"/>
      <c r="C287" s="7"/>
      <c r="D287" s="7"/>
    </row>
    <row r="288" spans="1:4" ht="16.5">
      <c r="A288" s="16"/>
      <c r="B288" s="7"/>
      <c r="C288" s="7"/>
      <c r="D288" s="7"/>
    </row>
    <row r="289" spans="1:4" ht="16.5">
      <c r="A289" s="16"/>
      <c r="B289" s="7"/>
      <c r="C289" s="7"/>
      <c r="D289" s="7"/>
    </row>
    <row r="290" spans="1:4" ht="16.5">
      <c r="A290" s="16"/>
      <c r="B290" s="7"/>
      <c r="C290" s="7"/>
      <c r="D290" s="7"/>
    </row>
    <row r="291" spans="1:4" ht="16.5">
      <c r="A291" s="16"/>
      <c r="B291" s="7"/>
      <c r="C291" s="7"/>
      <c r="D291" s="7"/>
    </row>
    <row r="292" spans="1:4" ht="16.5">
      <c r="A292" s="16"/>
      <c r="B292" s="7"/>
      <c r="C292" s="7"/>
      <c r="D292" s="7"/>
    </row>
    <row r="293" spans="1:4" ht="16.5">
      <c r="A293" s="16"/>
      <c r="B293" s="7"/>
      <c r="C293" s="7"/>
      <c r="D293" s="7"/>
    </row>
    <row r="294" spans="1:4" ht="16.5">
      <c r="A294" s="16"/>
      <c r="B294" s="7"/>
      <c r="C294" s="7"/>
      <c r="D294" s="7"/>
    </row>
    <row r="295" spans="1:4" ht="16.5">
      <c r="A295" s="16"/>
      <c r="B295" s="7"/>
      <c r="C295" s="7"/>
      <c r="D295" s="7"/>
    </row>
    <row r="296" spans="1:4" ht="16.5">
      <c r="A296" s="16"/>
      <c r="B296" s="7"/>
      <c r="C296" s="7"/>
      <c r="D296" s="7"/>
    </row>
    <row r="297" spans="1:4" ht="16.5">
      <c r="A297" s="16"/>
      <c r="B297" s="7"/>
      <c r="C297" s="7"/>
      <c r="D297" s="7"/>
    </row>
    <row r="298" spans="1:4" ht="16.5">
      <c r="A298" s="16"/>
      <c r="B298" s="7"/>
      <c r="C298" s="7"/>
      <c r="D298" s="7"/>
    </row>
    <row r="299" spans="1:4" ht="16.5">
      <c r="A299" s="16"/>
      <c r="B299" s="7"/>
      <c r="C299" s="7"/>
      <c r="D299" s="7"/>
    </row>
    <row r="300" spans="1:4" ht="16.5">
      <c r="A300" s="16"/>
      <c r="B300" s="7"/>
      <c r="C300" s="7"/>
      <c r="D300" s="7"/>
    </row>
    <row r="301" spans="1:4" ht="16.5">
      <c r="A301" s="16"/>
      <c r="B301" s="7"/>
      <c r="C301" s="7"/>
      <c r="D301" s="7"/>
    </row>
    <row r="302" spans="1:4" ht="16.5">
      <c r="A302" s="16"/>
      <c r="B302" s="7"/>
      <c r="C302" s="7"/>
      <c r="D302" s="7"/>
    </row>
    <row r="303" spans="1:4" ht="16.5">
      <c r="A303" s="16"/>
      <c r="B303" s="7"/>
      <c r="C303" s="7"/>
      <c r="D303" s="7"/>
    </row>
    <row r="304" spans="1:4" ht="16.5">
      <c r="A304" s="16"/>
      <c r="B304" s="7"/>
      <c r="C304" s="7"/>
      <c r="D304" s="7"/>
    </row>
    <row r="305" spans="1:4" ht="16.5">
      <c r="A305" s="16"/>
      <c r="B305" s="7"/>
      <c r="C305" s="7"/>
      <c r="D305" s="7"/>
    </row>
    <row r="306" spans="1:4" ht="16.5">
      <c r="A306" s="16"/>
      <c r="B306" s="7"/>
      <c r="C306" s="7"/>
      <c r="D306" s="7"/>
    </row>
    <row r="307" spans="1:4" ht="16.5">
      <c r="A307" s="16"/>
      <c r="B307" s="7"/>
      <c r="C307" s="7"/>
      <c r="D307" s="7"/>
    </row>
    <row r="308" spans="1:4" ht="16.5">
      <c r="A308" s="16"/>
      <c r="B308" s="7"/>
      <c r="C308" s="7"/>
      <c r="D308" s="7"/>
    </row>
    <row r="309" spans="1:4" ht="16.5">
      <c r="A309" s="16"/>
      <c r="B309" s="7"/>
      <c r="C309" s="7"/>
      <c r="D309" s="7"/>
    </row>
    <row r="310" spans="1:4" ht="16.5">
      <c r="A310" s="16"/>
      <c r="B310" s="7"/>
      <c r="C310" s="7"/>
      <c r="D310" s="7"/>
    </row>
    <row r="311" spans="1:4" ht="16.5">
      <c r="A311" s="16"/>
      <c r="B311" s="7"/>
      <c r="C311" s="7"/>
      <c r="D311" s="7"/>
    </row>
    <row r="312" spans="1:4" ht="16.5">
      <c r="A312" s="16"/>
      <c r="B312" s="7"/>
      <c r="C312" s="7"/>
      <c r="D312" s="7"/>
    </row>
    <row r="313" spans="1:4" ht="16.5">
      <c r="A313" s="16"/>
      <c r="B313" s="7"/>
      <c r="C313" s="7"/>
      <c r="D313" s="7"/>
    </row>
    <row r="314" spans="1:4" ht="16.5">
      <c r="A314" s="16"/>
      <c r="B314" s="7"/>
      <c r="C314" s="7"/>
      <c r="D314" s="7"/>
    </row>
    <row r="315" spans="1:4" ht="16.5">
      <c r="A315" s="16"/>
      <c r="B315" s="7"/>
      <c r="C315" s="7"/>
      <c r="D315" s="7"/>
    </row>
    <row r="316" spans="1:4" ht="16.5">
      <c r="A316" s="16"/>
      <c r="B316" s="7"/>
      <c r="C316" s="7"/>
      <c r="D316" s="7"/>
    </row>
    <row r="317" spans="1:4" ht="16.5">
      <c r="A317" s="16"/>
      <c r="B317" s="7"/>
      <c r="C317" s="7"/>
      <c r="D317" s="7"/>
    </row>
    <row r="318" spans="1:4" ht="16.5">
      <c r="A318" s="16"/>
      <c r="B318" s="7"/>
      <c r="C318" s="7"/>
      <c r="D318" s="7"/>
    </row>
    <row r="319" spans="1:4" ht="16.5">
      <c r="A319" s="16"/>
      <c r="B319" s="7"/>
      <c r="C319" s="7"/>
      <c r="D319" s="7"/>
    </row>
    <row r="320" spans="1:4" ht="16.5">
      <c r="A320" s="16"/>
      <c r="B320" s="7"/>
      <c r="C320" s="7"/>
      <c r="D320" s="7"/>
    </row>
    <row r="321" spans="1:4" ht="16.5">
      <c r="A321" s="16"/>
      <c r="B321" s="7"/>
      <c r="C321" s="7"/>
      <c r="D321" s="7"/>
    </row>
    <row r="322" spans="1:4" ht="16.5">
      <c r="A322" s="16"/>
      <c r="B322" s="7"/>
      <c r="C322" s="7"/>
      <c r="D322" s="7"/>
    </row>
    <row r="323" spans="1:4" ht="16.5">
      <c r="A323" s="16"/>
      <c r="B323" s="7"/>
      <c r="C323" s="7"/>
      <c r="D323" s="7"/>
    </row>
    <row r="324" spans="1:4" ht="16.5">
      <c r="A324" s="16"/>
      <c r="B324" s="7"/>
      <c r="C324" s="7"/>
      <c r="D324" s="7"/>
    </row>
    <row r="325" spans="1:4" ht="16.5">
      <c r="A325" s="16"/>
      <c r="B325" s="7"/>
      <c r="C325" s="7"/>
      <c r="D325" s="7"/>
    </row>
    <row r="326" spans="1:4" ht="16.5">
      <c r="A326" s="16"/>
      <c r="B326" s="7"/>
      <c r="C326" s="7"/>
      <c r="D326" s="7"/>
    </row>
    <row r="327" spans="1:4" ht="16.5">
      <c r="A327" s="16"/>
      <c r="B327" s="7"/>
      <c r="C327" s="7"/>
      <c r="D327" s="7"/>
    </row>
    <row r="328" spans="1:4" ht="16.5">
      <c r="A328" s="16"/>
      <c r="B328" s="7"/>
      <c r="C328" s="7"/>
      <c r="D328" s="7"/>
    </row>
    <row r="329" spans="1:4" ht="16.5">
      <c r="A329" s="16"/>
      <c r="B329" s="7"/>
      <c r="C329" s="7"/>
      <c r="D329" s="7"/>
    </row>
    <row r="330" spans="1:4" ht="16.5">
      <c r="A330" s="16"/>
      <c r="B330" s="7"/>
      <c r="C330" s="7"/>
      <c r="D330" s="7"/>
    </row>
    <row r="331" spans="1:4" ht="16.5">
      <c r="A331" s="16"/>
      <c r="B331" s="7"/>
      <c r="C331" s="7"/>
      <c r="D331" s="7"/>
    </row>
    <row r="332" spans="1:4" ht="16.5">
      <c r="A332" s="16"/>
      <c r="B332" s="7"/>
      <c r="C332" s="7"/>
      <c r="D332" s="7"/>
    </row>
    <row r="333" spans="1:4" ht="16.5">
      <c r="A333" s="16"/>
      <c r="B333" s="7"/>
      <c r="C333" s="7"/>
      <c r="D333" s="7"/>
    </row>
    <row r="334" spans="1:4" ht="16.5">
      <c r="A334" s="16"/>
      <c r="B334" s="7"/>
      <c r="C334" s="7"/>
      <c r="D334" s="7"/>
    </row>
    <row r="335" spans="1:4" ht="16.5">
      <c r="A335" s="16"/>
      <c r="B335" s="7"/>
      <c r="C335" s="7"/>
      <c r="D335" s="7"/>
    </row>
    <row r="336" spans="1:4" ht="16.5">
      <c r="A336" s="16"/>
      <c r="B336" s="7"/>
      <c r="C336" s="7"/>
      <c r="D336" s="7"/>
    </row>
    <row r="337" spans="1:4" ht="16.5">
      <c r="A337" s="16"/>
      <c r="B337" s="7"/>
      <c r="C337" s="7"/>
      <c r="D337" s="7"/>
    </row>
    <row r="338" spans="1:4" ht="16.5">
      <c r="A338" s="16"/>
      <c r="B338" s="7"/>
      <c r="C338" s="7"/>
      <c r="D338" s="7"/>
    </row>
    <row r="339" spans="1:4" ht="16.5">
      <c r="A339" s="16"/>
      <c r="B339" s="7"/>
      <c r="C339" s="7"/>
      <c r="D339" s="7"/>
    </row>
    <row r="340" spans="1:4" ht="16.5">
      <c r="A340" s="16"/>
      <c r="B340" s="7"/>
      <c r="C340" s="7"/>
      <c r="D340" s="7"/>
    </row>
    <row r="341" spans="1:4" ht="16.5">
      <c r="A341" s="16"/>
      <c r="B341" s="7"/>
      <c r="C341" s="7"/>
      <c r="D341" s="7"/>
    </row>
    <row r="342" spans="1:4" ht="16.5">
      <c r="A342" s="16"/>
      <c r="B342" s="7"/>
      <c r="C342" s="7"/>
      <c r="D342" s="7"/>
    </row>
    <row r="343" spans="1:4" ht="16.5">
      <c r="A343" s="16"/>
      <c r="B343" s="7"/>
      <c r="C343" s="7"/>
      <c r="D343" s="7"/>
    </row>
    <row r="344" spans="1:4" ht="16.5">
      <c r="A344" s="16"/>
      <c r="B344" s="7"/>
      <c r="C344" s="7"/>
      <c r="D344" s="7"/>
    </row>
    <row r="345" spans="1:4" ht="16.5">
      <c r="A345" s="16"/>
      <c r="B345" s="7"/>
      <c r="C345" s="7"/>
      <c r="D345" s="7"/>
    </row>
    <row r="346" spans="1:4" ht="16.5">
      <c r="A346" s="16"/>
      <c r="B346" s="7"/>
      <c r="C346" s="7"/>
      <c r="D346" s="7"/>
    </row>
    <row r="347" spans="1:4" ht="16.5">
      <c r="A347" s="16"/>
      <c r="B347" s="7"/>
      <c r="C347" s="7"/>
      <c r="D347" s="7"/>
    </row>
    <row r="348" spans="1:4" ht="16.5">
      <c r="A348" s="16"/>
      <c r="B348" s="7"/>
      <c r="C348" s="7"/>
      <c r="D348" s="7"/>
    </row>
    <row r="349" spans="1:4" ht="16.5">
      <c r="A349" s="16"/>
      <c r="B349" s="7"/>
      <c r="C349" s="7"/>
      <c r="D349" s="7"/>
    </row>
    <row r="350" spans="1:4" ht="16.5">
      <c r="A350" s="16"/>
      <c r="B350" s="7"/>
      <c r="C350" s="7"/>
      <c r="D350" s="7"/>
    </row>
    <row r="351" spans="1:4" ht="16.5">
      <c r="A351" s="16"/>
      <c r="B351" s="7"/>
      <c r="C351" s="7"/>
      <c r="D351" s="7"/>
    </row>
    <row r="352" spans="1:4" ht="16.5">
      <c r="A352" s="16"/>
      <c r="B352" s="7"/>
      <c r="C352" s="7"/>
      <c r="D352" s="7"/>
    </row>
    <row r="353" spans="1:4" ht="16.5">
      <c r="A353" s="16"/>
      <c r="B353" s="7"/>
      <c r="C353" s="7"/>
      <c r="D353" s="7"/>
    </row>
    <row r="354" spans="1:4" ht="16.5">
      <c r="A354" s="16"/>
      <c r="B354" s="7"/>
      <c r="C354" s="7"/>
      <c r="D354" s="7"/>
    </row>
    <row r="355" spans="1:4" ht="16.5">
      <c r="A355" s="16"/>
      <c r="B355" s="7"/>
      <c r="C355" s="7"/>
      <c r="D355" s="7"/>
    </row>
    <row r="356" spans="1:4" ht="16.5">
      <c r="A356" s="16"/>
      <c r="B356" s="7"/>
      <c r="C356" s="7"/>
      <c r="D356" s="7"/>
    </row>
    <row r="357" spans="1:4" ht="16.5">
      <c r="A357" s="16"/>
      <c r="B357" s="7"/>
      <c r="C357" s="7"/>
      <c r="D357" s="7"/>
    </row>
    <row r="358" spans="1:4" ht="16.5">
      <c r="A358" s="16"/>
      <c r="B358" s="7"/>
      <c r="C358" s="7"/>
      <c r="D358" s="7"/>
    </row>
    <row r="359" spans="1:4" ht="16.5">
      <c r="A359" s="16"/>
      <c r="B359" s="7"/>
      <c r="C359" s="7"/>
      <c r="D359" s="7"/>
    </row>
    <row r="360" spans="1:4" ht="16.5">
      <c r="A360" s="16"/>
      <c r="B360" s="7"/>
      <c r="C360" s="7"/>
      <c r="D360" s="7"/>
    </row>
    <row r="361" spans="1:4" ht="16.5">
      <c r="A361" s="16"/>
      <c r="B361" s="7"/>
      <c r="C361" s="7"/>
      <c r="D361" s="7"/>
    </row>
    <row r="362" spans="1:4" ht="16.5">
      <c r="A362" s="16"/>
      <c r="B362" s="7"/>
      <c r="C362" s="7"/>
      <c r="D362" s="7"/>
    </row>
    <row r="363" spans="1:4" ht="16.5">
      <c r="A363" s="16"/>
      <c r="B363" s="7"/>
      <c r="C363" s="7"/>
      <c r="D363" s="7"/>
    </row>
    <row r="364" spans="1:4" ht="16.5">
      <c r="A364" s="16"/>
      <c r="B364" s="7"/>
      <c r="C364" s="7"/>
      <c r="D364" s="7"/>
    </row>
    <row r="365" spans="1:4" ht="16.5">
      <c r="A365" s="16"/>
      <c r="B365" s="7"/>
      <c r="C365" s="7"/>
      <c r="D365" s="7"/>
    </row>
    <row r="366" spans="1:4" ht="16.5">
      <c r="A366" s="16"/>
      <c r="B366" s="7"/>
      <c r="C366" s="7"/>
      <c r="D366" s="7"/>
    </row>
    <row r="367" spans="1:4" ht="16.5">
      <c r="A367" s="16"/>
      <c r="B367" s="7"/>
      <c r="C367" s="7"/>
      <c r="D367" s="7"/>
    </row>
    <row r="368" spans="1:4" ht="16.5">
      <c r="A368" s="16"/>
      <c r="B368" s="7"/>
      <c r="C368" s="7"/>
      <c r="D368" s="7"/>
    </row>
    <row r="369" spans="1:4" ht="16.5">
      <c r="A369" s="16"/>
      <c r="B369" s="7"/>
      <c r="C369" s="7"/>
      <c r="D369" s="7"/>
    </row>
    <row r="370" spans="1:4" ht="16.5">
      <c r="A370" s="16"/>
      <c r="B370" s="7"/>
      <c r="C370" s="7"/>
      <c r="D370" s="7"/>
    </row>
    <row r="371" spans="1:4" ht="16.5">
      <c r="A371" s="16"/>
      <c r="B371" s="7"/>
      <c r="C371" s="7"/>
      <c r="D371" s="7"/>
    </row>
    <row r="372" spans="1:4" ht="16.5">
      <c r="A372" s="16"/>
      <c r="B372" s="7"/>
      <c r="C372" s="7"/>
      <c r="D372" s="7"/>
    </row>
    <row r="373" spans="1:4" ht="16.5">
      <c r="A373" s="16"/>
      <c r="B373" s="7"/>
      <c r="C373" s="7"/>
      <c r="D373" s="7"/>
    </row>
    <row r="374" spans="1:4" ht="16.5">
      <c r="A374" s="16"/>
      <c r="B374" s="7"/>
      <c r="C374" s="7"/>
      <c r="D374" s="7"/>
    </row>
    <row r="375" spans="1:4" ht="16.5">
      <c r="A375" s="16"/>
      <c r="B375" s="7"/>
      <c r="C375" s="7"/>
      <c r="D375" s="7"/>
    </row>
    <row r="376" spans="1:4" ht="16.5">
      <c r="A376" s="16"/>
      <c r="B376" s="7"/>
      <c r="C376" s="7"/>
      <c r="D376" s="7"/>
    </row>
    <row r="377" spans="1:4" ht="16.5">
      <c r="A377" s="16"/>
      <c r="B377" s="7"/>
      <c r="C377" s="7"/>
      <c r="D377" s="7"/>
    </row>
    <row r="378" spans="1:4" ht="16.5">
      <c r="A378" s="16"/>
      <c r="B378" s="7"/>
      <c r="C378" s="7"/>
      <c r="D378" s="7"/>
    </row>
    <row r="379" spans="1:4" ht="16.5">
      <c r="A379" s="16"/>
      <c r="B379" s="7"/>
      <c r="C379" s="7"/>
      <c r="D379" s="7"/>
    </row>
    <row r="380" spans="1:4" ht="16.5">
      <c r="A380" s="16"/>
      <c r="B380" s="7"/>
      <c r="C380" s="7"/>
      <c r="D380" s="7"/>
    </row>
    <row r="381" spans="1:4" ht="16.5">
      <c r="A381" s="16"/>
      <c r="B381" s="7"/>
      <c r="C381" s="7"/>
      <c r="D381" s="7"/>
    </row>
    <row r="382" spans="1:4" ht="16.5">
      <c r="A382" s="16"/>
      <c r="B382" s="7"/>
      <c r="C382" s="7"/>
      <c r="D382" s="7"/>
    </row>
    <row r="383" spans="1:4" ht="16.5">
      <c r="A383" s="16"/>
      <c r="B383" s="7"/>
      <c r="C383" s="7"/>
      <c r="D383" s="7"/>
    </row>
    <row r="384" spans="1:4" ht="16.5">
      <c r="A384" s="16"/>
      <c r="B384" s="7"/>
      <c r="C384" s="7"/>
      <c r="D384" s="7"/>
    </row>
    <row r="385" spans="1:4" ht="16.5">
      <c r="A385" s="16"/>
      <c r="B385" s="7"/>
      <c r="C385" s="7"/>
      <c r="D385" s="7"/>
    </row>
    <row r="386" spans="1:4" ht="16.5">
      <c r="A386" s="16"/>
      <c r="B386" s="7"/>
      <c r="C386" s="7"/>
      <c r="D386" s="7"/>
    </row>
    <row r="387" spans="1:4" ht="16.5">
      <c r="A387" s="16"/>
      <c r="B387" s="7"/>
      <c r="C387" s="7"/>
      <c r="D387" s="7"/>
    </row>
    <row r="388" spans="1:4" ht="16.5">
      <c r="A388" s="16"/>
      <c r="B388" s="7"/>
      <c r="C388" s="7"/>
      <c r="D388" s="7"/>
    </row>
    <row r="389" spans="1:4" ht="16.5">
      <c r="A389" s="16"/>
      <c r="B389" s="7"/>
      <c r="C389" s="7"/>
      <c r="D389" s="7"/>
    </row>
    <row r="390" spans="1:4" ht="16.5">
      <c r="A390" s="16"/>
      <c r="B390" s="7"/>
      <c r="C390" s="7"/>
      <c r="D390" s="7"/>
    </row>
    <row r="391" spans="1:4" ht="16.5">
      <c r="A391" s="16"/>
      <c r="B391" s="7"/>
      <c r="C391" s="7"/>
      <c r="D391" s="7"/>
    </row>
    <row r="392" spans="1:4" ht="16.5">
      <c r="A392" s="16"/>
      <c r="B392" s="7"/>
      <c r="C392" s="7"/>
      <c r="D392" s="7"/>
    </row>
    <row r="393" spans="1:4" ht="16.5">
      <c r="A393" s="16"/>
      <c r="B393" s="7"/>
      <c r="C393" s="7"/>
      <c r="D393" s="7"/>
    </row>
    <row r="394" spans="1:4" ht="16.5">
      <c r="A394" s="16"/>
      <c r="B394" s="7"/>
      <c r="C394" s="7"/>
      <c r="D394" s="7"/>
    </row>
    <row r="395" spans="1:4" ht="16.5">
      <c r="A395" s="16"/>
      <c r="B395" s="7"/>
      <c r="C395" s="7"/>
      <c r="D395" s="7"/>
    </row>
    <row r="396" spans="1:4" ht="16.5">
      <c r="A396" s="16"/>
      <c r="B396" s="7"/>
      <c r="C396" s="7"/>
      <c r="D396" s="7"/>
    </row>
    <row r="397" spans="1:4" ht="16.5">
      <c r="A397" s="16"/>
      <c r="B397" s="7"/>
      <c r="C397" s="7"/>
      <c r="D397" s="7"/>
    </row>
    <row r="398" spans="1:4" ht="16.5">
      <c r="A398" s="16"/>
      <c r="B398" s="7"/>
      <c r="C398" s="7"/>
      <c r="D398" s="7"/>
    </row>
    <row r="399" spans="1:4" ht="16.5">
      <c r="A399" s="16"/>
      <c r="B399" s="7"/>
      <c r="C399" s="7"/>
      <c r="D399" s="7"/>
    </row>
    <row r="400" spans="1:4" ht="16.5">
      <c r="A400" s="16"/>
      <c r="B400" s="7"/>
      <c r="C400" s="7"/>
      <c r="D400" s="7"/>
    </row>
    <row r="401" spans="1:4" ht="16.5">
      <c r="A401" s="16"/>
      <c r="B401" s="7"/>
      <c r="C401" s="7"/>
      <c r="D401" s="7"/>
    </row>
    <row r="402" spans="1:4" ht="16.5">
      <c r="A402" s="16"/>
      <c r="B402" s="7"/>
      <c r="C402" s="7"/>
      <c r="D402" s="7"/>
    </row>
    <row r="403" spans="1:4" ht="16.5">
      <c r="A403" s="16"/>
      <c r="B403" s="7"/>
      <c r="C403" s="7"/>
      <c r="D403" s="7"/>
    </row>
    <row r="404" spans="1:4" ht="16.5">
      <c r="A404" s="16"/>
      <c r="B404" s="7"/>
      <c r="C404" s="7"/>
      <c r="D404" s="7"/>
    </row>
    <row r="405" spans="1:4" ht="16.5">
      <c r="A405" s="16"/>
      <c r="B405" s="7"/>
      <c r="C405" s="7"/>
      <c r="D405" s="7"/>
    </row>
    <row r="406" spans="1:4" ht="16.5">
      <c r="A406" s="16"/>
      <c r="B406" s="7"/>
      <c r="C406" s="7"/>
      <c r="D406" s="7"/>
    </row>
    <row r="407" spans="1:4" ht="16.5">
      <c r="A407" s="16"/>
      <c r="B407" s="7"/>
      <c r="C407" s="7"/>
      <c r="D407" s="7"/>
    </row>
    <row r="408" spans="1:4" ht="16.5">
      <c r="A408" s="16"/>
      <c r="B408" s="7"/>
      <c r="C408" s="7"/>
      <c r="D408" s="7"/>
    </row>
    <row r="409" spans="1:4" ht="16.5">
      <c r="A409" s="16"/>
      <c r="B409" s="7"/>
      <c r="C409" s="7"/>
      <c r="D409" s="7"/>
    </row>
    <row r="410" spans="1:4" ht="16.5">
      <c r="A410" s="16"/>
      <c r="B410" s="7"/>
      <c r="C410" s="7"/>
      <c r="D410" s="7"/>
    </row>
    <row r="411" spans="1:4" ht="16.5">
      <c r="A411" s="16"/>
      <c r="B411" s="7"/>
      <c r="C411" s="7"/>
      <c r="D411" s="7"/>
    </row>
    <row r="412" spans="1:4" ht="16.5">
      <c r="A412" s="16"/>
      <c r="B412" s="7"/>
      <c r="C412" s="7"/>
      <c r="D412" s="7"/>
    </row>
    <row r="413" spans="1:4" ht="16.5">
      <c r="A413" s="16"/>
      <c r="B413" s="7"/>
      <c r="C413" s="7"/>
      <c r="D413" s="7"/>
    </row>
    <row r="414" spans="1:4" ht="16.5">
      <c r="A414" s="16"/>
      <c r="B414" s="7"/>
      <c r="C414" s="7"/>
      <c r="D414" s="7"/>
    </row>
    <row r="415" spans="1:4" ht="16.5">
      <c r="A415" s="16"/>
      <c r="B415" s="7"/>
      <c r="C415" s="7"/>
      <c r="D415" s="7"/>
    </row>
    <row r="416" spans="1:4" ht="16.5">
      <c r="A416" s="16"/>
      <c r="B416" s="7"/>
      <c r="C416" s="7"/>
      <c r="D416" s="7"/>
    </row>
    <row r="417" spans="1:4" ht="16.5">
      <c r="A417" s="16"/>
      <c r="B417" s="7"/>
      <c r="C417" s="7"/>
      <c r="D417" s="7"/>
    </row>
    <row r="418" spans="1:4" ht="16.5">
      <c r="A418" s="16"/>
      <c r="B418" s="7"/>
      <c r="C418" s="7"/>
      <c r="D418" s="7"/>
    </row>
    <row r="419" spans="1:4" ht="16.5">
      <c r="A419" s="16"/>
      <c r="B419" s="7"/>
      <c r="C419" s="7"/>
      <c r="D419" s="7"/>
    </row>
    <row r="420" spans="1:4" ht="16.5">
      <c r="A420" s="16"/>
      <c r="B420" s="7"/>
      <c r="C420" s="7"/>
      <c r="D420" s="7"/>
    </row>
    <row r="421" spans="1:4" ht="16.5">
      <c r="A421" s="16"/>
      <c r="B421" s="7"/>
      <c r="C421" s="7"/>
      <c r="D421" s="7"/>
    </row>
    <row r="422" spans="1:4" ht="16.5">
      <c r="A422" s="16"/>
      <c r="B422" s="7"/>
      <c r="C422" s="7"/>
      <c r="D422" s="7"/>
    </row>
    <row r="423" spans="1:4" ht="16.5">
      <c r="A423" s="16"/>
      <c r="B423" s="7"/>
      <c r="C423" s="7"/>
      <c r="D423" s="7"/>
    </row>
    <row r="424" spans="1:4" ht="16.5">
      <c r="A424" s="16"/>
      <c r="B424" s="7"/>
      <c r="C424" s="7"/>
      <c r="D424" s="7"/>
    </row>
    <row r="425" spans="1:4" ht="16.5">
      <c r="A425" s="16"/>
      <c r="B425" s="7"/>
      <c r="C425" s="7"/>
      <c r="D425" s="7"/>
    </row>
    <row r="426" spans="1:4" ht="16.5">
      <c r="A426" s="16"/>
      <c r="B426" s="7"/>
      <c r="C426" s="7"/>
      <c r="D426" s="7"/>
    </row>
    <row r="427" spans="1:4" ht="16.5">
      <c r="A427" s="16"/>
      <c r="B427" s="7"/>
      <c r="C427" s="7"/>
      <c r="D427" s="7"/>
    </row>
    <row r="428" spans="1:4" ht="16.5">
      <c r="A428" s="16"/>
      <c r="B428" s="7"/>
      <c r="C428" s="7"/>
      <c r="D428" s="7"/>
    </row>
    <row r="429" spans="1:4" ht="16.5">
      <c r="A429" s="16"/>
      <c r="B429" s="7"/>
      <c r="C429" s="7"/>
      <c r="D429" s="7"/>
    </row>
    <row r="430" spans="1:4" ht="16.5">
      <c r="A430" s="16"/>
      <c r="B430" s="7"/>
      <c r="C430" s="7"/>
      <c r="D430" s="7"/>
    </row>
    <row r="431" spans="1:4" ht="16.5">
      <c r="A431" s="16"/>
      <c r="B431" s="7"/>
      <c r="C431" s="7"/>
      <c r="D431" s="7"/>
    </row>
    <row r="432" spans="1:4" ht="16.5">
      <c r="A432" s="16"/>
      <c r="B432" s="7"/>
      <c r="C432" s="7"/>
      <c r="D432" s="7"/>
    </row>
    <row r="433" spans="1:4" ht="16.5">
      <c r="A433" s="16"/>
      <c r="B433" s="7"/>
      <c r="C433" s="7"/>
      <c r="D433" s="7"/>
    </row>
    <row r="434" spans="1:4" ht="16.5">
      <c r="A434" s="16"/>
      <c r="B434" s="7"/>
      <c r="C434" s="7"/>
      <c r="D434" s="7"/>
    </row>
    <row r="435" spans="1:4" ht="16.5">
      <c r="A435" s="16"/>
      <c r="B435" s="7"/>
      <c r="C435" s="7"/>
      <c r="D435" s="7"/>
    </row>
    <row r="436" spans="1:4" ht="16.5">
      <c r="A436" s="16"/>
      <c r="B436" s="7"/>
      <c r="C436" s="7"/>
      <c r="D436" s="7"/>
    </row>
    <row r="437" spans="1:4" ht="16.5">
      <c r="A437" s="16"/>
      <c r="B437" s="7"/>
      <c r="C437" s="7"/>
      <c r="D437" s="7"/>
    </row>
    <row r="438" spans="1:4" ht="16.5">
      <c r="A438" s="16"/>
      <c r="B438" s="7"/>
      <c r="C438" s="7"/>
      <c r="D438" s="7"/>
    </row>
    <row r="439" spans="1:4" ht="16.5">
      <c r="A439" s="16"/>
      <c r="B439" s="7"/>
      <c r="C439" s="7"/>
      <c r="D439" s="7"/>
    </row>
    <row r="440" spans="1:4" ht="16.5">
      <c r="A440" s="16"/>
      <c r="B440" s="7"/>
      <c r="C440" s="7"/>
      <c r="D440" s="7"/>
    </row>
    <row r="441" spans="1:4" ht="16.5">
      <c r="A441" s="16"/>
      <c r="B441" s="7"/>
      <c r="C441" s="7"/>
      <c r="D441" s="7"/>
    </row>
    <row r="442" spans="1:4" ht="16.5">
      <c r="A442" s="16"/>
      <c r="B442" s="7"/>
      <c r="C442" s="7"/>
      <c r="D442" s="7"/>
    </row>
    <row r="443" spans="1:4" ht="16.5">
      <c r="A443" s="16"/>
      <c r="B443" s="7"/>
      <c r="C443" s="7"/>
      <c r="D443" s="7"/>
    </row>
    <row r="444" spans="1:4" ht="16.5">
      <c r="A444" s="16"/>
      <c r="B444" s="7"/>
      <c r="C444" s="7"/>
      <c r="D444" s="7"/>
    </row>
    <row r="445" spans="1:4" ht="16.5">
      <c r="A445" s="16"/>
      <c r="B445" s="7"/>
      <c r="C445" s="7"/>
      <c r="D445" s="7"/>
    </row>
    <row r="446" spans="1:4" ht="16.5">
      <c r="A446" s="16"/>
      <c r="B446" s="7"/>
      <c r="C446" s="7"/>
      <c r="D446" s="7"/>
    </row>
    <row r="447" spans="1:4" ht="16.5">
      <c r="A447" s="16"/>
      <c r="B447" s="7"/>
      <c r="C447" s="7"/>
      <c r="D447" s="7"/>
    </row>
    <row r="448" spans="1:4" ht="16.5">
      <c r="A448" s="16"/>
      <c r="B448" s="7"/>
      <c r="C448" s="7"/>
      <c r="D448" s="7"/>
    </row>
    <row r="449" spans="1:4" ht="16.5">
      <c r="A449" s="16"/>
      <c r="B449" s="7"/>
      <c r="C449" s="7"/>
      <c r="D449" s="7"/>
    </row>
    <row r="450" spans="1:4" ht="16.5">
      <c r="A450" s="16"/>
      <c r="B450" s="7"/>
      <c r="C450" s="7"/>
      <c r="D450" s="7"/>
    </row>
    <row r="451" spans="1:4" ht="16.5">
      <c r="A451" s="16"/>
      <c r="B451" s="7"/>
      <c r="C451" s="7"/>
      <c r="D451" s="7"/>
    </row>
    <row r="452" spans="1:4" ht="16.5">
      <c r="A452" s="16"/>
      <c r="B452" s="7"/>
      <c r="C452" s="7"/>
      <c r="D452" s="7"/>
    </row>
    <row r="453" spans="1:4" ht="16.5">
      <c r="A453" s="16"/>
      <c r="B453" s="7"/>
      <c r="C453" s="7"/>
      <c r="D453" s="7"/>
    </row>
    <row r="454" spans="1:4" ht="16.5">
      <c r="A454" s="16"/>
      <c r="B454" s="7"/>
      <c r="C454" s="7"/>
      <c r="D454" s="7"/>
    </row>
    <row r="455" spans="1:4" ht="16.5">
      <c r="A455" s="16"/>
      <c r="B455" s="7"/>
      <c r="C455" s="7"/>
      <c r="D455" s="7"/>
    </row>
    <row r="456" spans="1:4" ht="16.5">
      <c r="A456" s="16"/>
      <c r="B456" s="7"/>
      <c r="C456" s="7"/>
      <c r="D456" s="7"/>
    </row>
    <row r="457" spans="1:4" ht="16.5">
      <c r="A457" s="16"/>
      <c r="B457" s="7"/>
      <c r="C457" s="7"/>
      <c r="D457" s="7"/>
    </row>
    <row r="458" spans="1:4" ht="16.5">
      <c r="A458" s="16"/>
      <c r="B458" s="7"/>
      <c r="C458" s="7"/>
      <c r="D458" s="7"/>
    </row>
    <row r="459" spans="1:4" ht="16.5">
      <c r="A459" s="16"/>
      <c r="B459" s="7"/>
      <c r="C459" s="7"/>
      <c r="D459" s="7"/>
    </row>
    <row r="460" spans="1:4" ht="16.5">
      <c r="A460" s="16"/>
      <c r="B460" s="7"/>
      <c r="C460" s="7"/>
      <c r="D460" s="7"/>
    </row>
    <row r="461" spans="1:4" ht="16.5">
      <c r="A461" s="16"/>
      <c r="B461" s="7"/>
      <c r="C461" s="7"/>
      <c r="D461" s="7"/>
    </row>
    <row r="462" spans="1:4" ht="16.5">
      <c r="A462" s="16"/>
      <c r="B462" s="7"/>
      <c r="C462" s="7"/>
      <c r="D462" s="7"/>
    </row>
    <row r="463" spans="1:4" ht="16.5">
      <c r="A463" s="16"/>
      <c r="B463" s="7"/>
      <c r="C463" s="7"/>
      <c r="D463" s="7"/>
    </row>
    <row r="464" spans="1:4" ht="16.5">
      <c r="A464" s="16"/>
      <c r="B464" s="7"/>
      <c r="C464" s="7"/>
      <c r="D464" s="7"/>
    </row>
    <row r="465" spans="1:4" ht="16.5">
      <c r="A465" s="16"/>
      <c r="B465" s="7"/>
      <c r="C465" s="7"/>
      <c r="D465" s="7"/>
    </row>
    <row r="466" spans="1:4" ht="16.5">
      <c r="A466" s="16"/>
      <c r="B466" s="7"/>
      <c r="C466" s="7"/>
      <c r="D466" s="7"/>
    </row>
  </sheetData>
  <sheetProtection/>
  <mergeCells count="12">
    <mergeCell ref="A9:E9"/>
    <mergeCell ref="A16:A17"/>
    <mergeCell ref="B16:B17"/>
    <mergeCell ref="C16:E16"/>
    <mergeCell ref="A13:E13"/>
    <mergeCell ref="A14:E14"/>
    <mergeCell ref="A4:E4"/>
    <mergeCell ref="A7:E7"/>
    <mergeCell ref="A5:E5"/>
    <mergeCell ref="A6:E6"/>
    <mergeCell ref="A3:E3"/>
    <mergeCell ref="A8:E8"/>
  </mergeCells>
  <printOptions horizontalCentered="1"/>
  <pageMargins left="0.7874015748031497" right="0.3937007874015748" top="0.5905511811023623" bottom="0.5905511811023623" header="0.11811023622047245" footer="0.11811023622047245"/>
  <pageSetup fitToHeight="0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8"/>
  <sheetViews>
    <sheetView zoomScalePageLayoutView="0" workbookViewId="0" topLeftCell="A1">
      <selection activeCell="G49" sqref="G49"/>
    </sheetView>
  </sheetViews>
  <sheetFormatPr defaultColWidth="8.796875" defaultRowHeight="15"/>
  <cols>
    <col min="1" max="1" width="22.19921875" style="0" customWidth="1"/>
    <col min="2" max="2" width="6.8984375" style="0" customWidth="1"/>
    <col min="4" max="4" width="5.3984375" style="0" customWidth="1"/>
    <col min="5" max="5" width="5.5" style="0" customWidth="1"/>
    <col min="6" max="6" width="11" style="0" customWidth="1"/>
    <col min="7" max="9" width="9.59765625" style="0" customWidth="1"/>
  </cols>
  <sheetData>
    <row r="1" spans="1:8" ht="15.75">
      <c r="A1" s="86" t="s">
        <v>255</v>
      </c>
      <c r="B1" s="87"/>
      <c r="C1" s="87"/>
      <c r="D1" s="87"/>
      <c r="E1" s="87"/>
      <c r="F1" s="87"/>
      <c r="G1" s="88"/>
      <c r="H1" s="88"/>
    </row>
    <row r="2" spans="1:8" ht="15.75">
      <c r="A2" s="89" t="s">
        <v>256</v>
      </c>
      <c r="B2" s="87"/>
      <c r="C2" s="87"/>
      <c r="D2" s="90"/>
      <c r="E2" s="90"/>
      <c r="F2" s="90"/>
      <c r="G2" s="92"/>
      <c r="H2" s="92"/>
    </row>
    <row r="3" spans="1:8" ht="15.75">
      <c r="A3" s="93"/>
      <c r="B3" s="93"/>
      <c r="C3" s="93"/>
      <c r="D3" s="91"/>
      <c r="E3" s="91"/>
      <c r="F3" s="91"/>
      <c r="G3" s="92"/>
      <c r="H3" s="92"/>
    </row>
    <row r="4" spans="1:9" ht="15.75">
      <c r="A4" s="190" t="s">
        <v>257</v>
      </c>
      <c r="B4" s="190"/>
      <c r="C4" s="190"/>
      <c r="D4" s="190"/>
      <c r="E4" s="190"/>
      <c r="F4" s="190"/>
      <c r="G4" s="190"/>
      <c r="H4" s="190"/>
      <c r="I4" s="190"/>
    </row>
    <row r="5" spans="1:9" ht="15.75" customHeight="1">
      <c r="A5" s="190" t="s">
        <v>331</v>
      </c>
      <c r="B5" s="190"/>
      <c r="C5" s="190"/>
      <c r="D5" s="190"/>
      <c r="E5" s="190"/>
      <c r="F5" s="190"/>
      <c r="G5" s="190"/>
      <c r="H5" s="190"/>
      <c r="I5" s="190"/>
    </row>
    <row r="6" spans="1:9" ht="15.75">
      <c r="A6" s="88"/>
      <c r="B6" s="88"/>
      <c r="C6" s="88"/>
      <c r="D6" s="88"/>
      <c r="E6" s="88"/>
      <c r="F6" s="88"/>
      <c r="G6" s="191"/>
      <c r="H6" s="191"/>
      <c r="I6" s="191"/>
    </row>
    <row r="7" spans="1:9" ht="15.75" customHeight="1">
      <c r="A7" s="192" t="s">
        <v>259</v>
      </c>
      <c r="B7" s="193" t="s">
        <v>260</v>
      </c>
      <c r="C7" s="194"/>
      <c r="D7" s="194"/>
      <c r="E7" s="194"/>
      <c r="F7" s="194"/>
      <c r="G7" s="188" t="s">
        <v>136</v>
      </c>
      <c r="H7" s="188"/>
      <c r="I7" s="188"/>
    </row>
    <row r="8" spans="1:9" ht="15.75">
      <c r="A8" s="192"/>
      <c r="B8" s="94" t="s">
        <v>261</v>
      </c>
      <c r="C8" s="94" t="s">
        <v>62</v>
      </c>
      <c r="D8" s="94" t="s">
        <v>262</v>
      </c>
      <c r="E8" s="94" t="s">
        <v>63</v>
      </c>
      <c r="F8" s="94" t="s">
        <v>263</v>
      </c>
      <c r="G8" s="102" t="s">
        <v>117</v>
      </c>
      <c r="H8" s="102" t="s">
        <v>127</v>
      </c>
      <c r="I8" s="102" t="s">
        <v>134</v>
      </c>
    </row>
    <row r="9" spans="1:9" ht="15.75">
      <c r="A9" s="95">
        <v>1</v>
      </c>
      <c r="B9" s="96" t="s">
        <v>138</v>
      </c>
      <c r="C9" s="95">
        <v>3</v>
      </c>
      <c r="D9" s="95">
        <v>4</v>
      </c>
      <c r="E9" s="95">
        <v>5</v>
      </c>
      <c r="F9" s="96" t="s">
        <v>327</v>
      </c>
      <c r="G9" s="95">
        <v>7</v>
      </c>
      <c r="H9" s="95">
        <v>8</v>
      </c>
      <c r="I9" s="95">
        <v>9</v>
      </c>
    </row>
    <row r="10" spans="1:9" ht="15.75">
      <c r="A10" s="97" t="s">
        <v>264</v>
      </c>
      <c r="B10" s="98"/>
      <c r="C10" s="98"/>
      <c r="D10" s="98"/>
      <c r="E10" s="98"/>
      <c r="F10" s="98"/>
      <c r="G10" s="99">
        <f>G11+G49+G52+G56+G58+G61</f>
        <v>908461.05</v>
      </c>
      <c r="H10" s="99">
        <f>H11+H52+H56+H58</f>
        <v>0</v>
      </c>
      <c r="I10" s="99">
        <f>I11+I52+I56+I58</f>
        <v>0</v>
      </c>
    </row>
    <row r="11" spans="1:9" ht="15.75">
      <c r="A11" s="100"/>
      <c r="B11" s="101" t="s">
        <v>265</v>
      </c>
      <c r="C11" s="101"/>
      <c r="D11" s="102"/>
      <c r="E11" s="101"/>
      <c r="F11" s="101"/>
      <c r="G11" s="103">
        <f>G12+G13+G14+G15+G16+G17</f>
        <v>191359.06</v>
      </c>
      <c r="H11" s="103">
        <f>H12+H13+H14+H15+H16+H17</f>
        <v>0</v>
      </c>
      <c r="I11" s="103">
        <f>I12+I13+I14+I15+I16+I17</f>
        <v>0</v>
      </c>
    </row>
    <row r="12" spans="1:9" ht="30">
      <c r="A12" s="100" t="s">
        <v>266</v>
      </c>
      <c r="B12" s="104" t="s">
        <v>265</v>
      </c>
      <c r="C12" s="104" t="s">
        <v>267</v>
      </c>
      <c r="D12" s="105">
        <v>924</v>
      </c>
      <c r="E12" s="104" t="s">
        <v>268</v>
      </c>
      <c r="F12" s="104" t="s">
        <v>269</v>
      </c>
      <c r="G12" s="106">
        <v>1014.2</v>
      </c>
      <c r="H12" s="106"/>
      <c r="I12" s="125"/>
    </row>
    <row r="13" spans="1:9" ht="30">
      <c r="A13" s="100" t="s">
        <v>266</v>
      </c>
      <c r="B13" s="104" t="s">
        <v>265</v>
      </c>
      <c r="C13" s="104" t="s">
        <v>267</v>
      </c>
      <c r="D13" s="105">
        <v>924</v>
      </c>
      <c r="E13" s="104" t="s">
        <v>270</v>
      </c>
      <c r="F13" s="104" t="s">
        <v>269</v>
      </c>
      <c r="G13" s="106">
        <f>189839.81+505.05</f>
        <v>190344.86</v>
      </c>
      <c r="H13" s="106"/>
      <c r="I13" s="106"/>
    </row>
    <row r="14" spans="1:9" ht="30" hidden="1">
      <c r="A14" s="100" t="s">
        <v>266</v>
      </c>
      <c r="B14" s="104" t="s">
        <v>265</v>
      </c>
      <c r="C14" s="104" t="s">
        <v>267</v>
      </c>
      <c r="D14" s="105">
        <v>924</v>
      </c>
      <c r="E14" s="104" t="s">
        <v>270</v>
      </c>
      <c r="F14" s="104" t="s">
        <v>269</v>
      </c>
      <c r="G14" s="106"/>
      <c r="H14" s="106"/>
      <c r="I14" s="125"/>
    </row>
    <row r="15" spans="1:9" ht="30" hidden="1">
      <c r="A15" s="100" t="s">
        <v>266</v>
      </c>
      <c r="B15" s="104" t="s">
        <v>265</v>
      </c>
      <c r="C15" s="104" t="s">
        <v>267</v>
      </c>
      <c r="D15" s="105">
        <v>924</v>
      </c>
      <c r="E15" s="104" t="s">
        <v>270</v>
      </c>
      <c r="F15" s="104" t="s">
        <v>271</v>
      </c>
      <c r="G15" s="106"/>
      <c r="H15" s="106"/>
      <c r="I15" s="125"/>
    </row>
    <row r="16" spans="1:9" ht="30" hidden="1">
      <c r="A16" s="100" t="s">
        <v>266</v>
      </c>
      <c r="B16" s="104" t="s">
        <v>265</v>
      </c>
      <c r="C16" s="104" t="s">
        <v>267</v>
      </c>
      <c r="D16" s="105">
        <v>924</v>
      </c>
      <c r="E16" s="104" t="s">
        <v>272</v>
      </c>
      <c r="F16" s="104" t="s">
        <v>269</v>
      </c>
      <c r="G16" s="106"/>
      <c r="H16" s="106"/>
      <c r="I16" s="125"/>
    </row>
    <row r="17" spans="1:9" ht="30" hidden="1">
      <c r="A17" s="100" t="s">
        <v>266</v>
      </c>
      <c r="B17" s="104" t="s">
        <v>265</v>
      </c>
      <c r="C17" s="104" t="s">
        <v>267</v>
      </c>
      <c r="D17" s="105">
        <v>924</v>
      </c>
      <c r="E17" s="104" t="s">
        <v>273</v>
      </c>
      <c r="F17" s="104" t="s">
        <v>269</v>
      </c>
      <c r="G17" s="106"/>
      <c r="H17" s="106"/>
      <c r="I17" s="125"/>
    </row>
    <row r="18" spans="1:9" ht="30" hidden="1">
      <c r="A18" s="100" t="s">
        <v>266</v>
      </c>
      <c r="B18" s="104" t="s">
        <v>265</v>
      </c>
      <c r="C18" s="104" t="s">
        <v>267</v>
      </c>
      <c r="D18" s="105">
        <v>924</v>
      </c>
      <c r="E18" s="104" t="s">
        <v>270</v>
      </c>
      <c r="F18" s="104"/>
      <c r="G18" s="106"/>
      <c r="H18" s="106"/>
      <c r="I18" s="125"/>
    </row>
    <row r="19" spans="1:9" ht="30" hidden="1">
      <c r="A19" s="100" t="s">
        <v>266</v>
      </c>
      <c r="B19" s="104" t="s">
        <v>265</v>
      </c>
      <c r="C19" s="104" t="s">
        <v>267</v>
      </c>
      <c r="D19" s="105">
        <v>924</v>
      </c>
      <c r="E19" s="104" t="s">
        <v>270</v>
      </c>
      <c r="F19" s="104" t="s">
        <v>271</v>
      </c>
      <c r="G19" s="106"/>
      <c r="H19" s="106"/>
      <c r="I19" s="125"/>
    </row>
    <row r="20" spans="1:9" ht="30" hidden="1">
      <c r="A20" s="100" t="s">
        <v>266</v>
      </c>
      <c r="B20" s="104" t="s">
        <v>265</v>
      </c>
      <c r="C20" s="104" t="s">
        <v>267</v>
      </c>
      <c r="D20" s="105">
        <v>924</v>
      </c>
      <c r="E20" s="104" t="s">
        <v>270</v>
      </c>
      <c r="F20" s="104" t="s">
        <v>269</v>
      </c>
      <c r="G20" s="106"/>
      <c r="H20" s="106"/>
      <c r="I20" s="125"/>
    </row>
    <row r="21" spans="1:9" ht="30" hidden="1">
      <c r="A21" s="100" t="s">
        <v>266</v>
      </c>
      <c r="B21" s="104" t="s">
        <v>265</v>
      </c>
      <c r="C21" s="104" t="s">
        <v>267</v>
      </c>
      <c r="D21" s="105">
        <v>924</v>
      </c>
      <c r="E21" s="104" t="s">
        <v>270</v>
      </c>
      <c r="F21" s="104" t="s">
        <v>274</v>
      </c>
      <c r="G21" s="106"/>
      <c r="H21" s="106"/>
      <c r="I21" s="125"/>
    </row>
    <row r="22" spans="1:9" ht="30" hidden="1">
      <c r="A22" s="100" t="s">
        <v>266</v>
      </c>
      <c r="B22" s="104" t="s">
        <v>265</v>
      </c>
      <c r="C22" s="104" t="s">
        <v>267</v>
      </c>
      <c r="D22" s="105">
        <v>924</v>
      </c>
      <c r="E22" s="104" t="s">
        <v>270</v>
      </c>
      <c r="F22" s="104"/>
      <c r="G22" s="106"/>
      <c r="H22" s="106"/>
      <c r="I22" s="125"/>
    </row>
    <row r="23" spans="1:9" ht="30" hidden="1">
      <c r="A23" s="100" t="s">
        <v>266</v>
      </c>
      <c r="B23" s="104" t="s">
        <v>265</v>
      </c>
      <c r="C23" s="104" t="s">
        <v>267</v>
      </c>
      <c r="D23" s="105">
        <v>924</v>
      </c>
      <c r="E23" s="104" t="s">
        <v>270</v>
      </c>
      <c r="F23" s="104"/>
      <c r="G23" s="106"/>
      <c r="H23" s="106"/>
      <c r="I23" s="125"/>
    </row>
    <row r="24" spans="1:9" ht="30" hidden="1">
      <c r="A24" s="100" t="s">
        <v>266</v>
      </c>
      <c r="B24" s="104" t="s">
        <v>265</v>
      </c>
      <c r="C24" s="104" t="s">
        <v>267</v>
      </c>
      <c r="D24" s="105">
        <v>924</v>
      </c>
      <c r="E24" s="104" t="s">
        <v>272</v>
      </c>
      <c r="F24" s="104" t="s">
        <v>269</v>
      </c>
      <c r="G24" s="106"/>
      <c r="H24" s="106"/>
      <c r="I24" s="125"/>
    </row>
    <row r="25" spans="1:9" ht="30" hidden="1">
      <c r="A25" s="100" t="s">
        <v>266</v>
      </c>
      <c r="B25" s="104" t="s">
        <v>265</v>
      </c>
      <c r="C25" s="104" t="s">
        <v>267</v>
      </c>
      <c r="D25" s="105">
        <v>924</v>
      </c>
      <c r="E25" s="104" t="s">
        <v>270</v>
      </c>
      <c r="F25" s="104"/>
      <c r="G25" s="106"/>
      <c r="H25" s="106"/>
      <c r="I25" s="125"/>
    </row>
    <row r="26" spans="1:9" ht="30" hidden="1">
      <c r="A26" s="100" t="s">
        <v>266</v>
      </c>
      <c r="B26" s="104" t="s">
        <v>265</v>
      </c>
      <c r="C26" s="104" t="s">
        <v>267</v>
      </c>
      <c r="D26" s="105">
        <v>924</v>
      </c>
      <c r="E26" s="104" t="s">
        <v>273</v>
      </c>
      <c r="F26" s="104" t="s">
        <v>269</v>
      </c>
      <c r="G26" s="106"/>
      <c r="H26" s="106"/>
      <c r="I26" s="125"/>
    </row>
    <row r="27" spans="1:9" ht="30" hidden="1">
      <c r="A27" s="100" t="s">
        <v>266</v>
      </c>
      <c r="B27" s="104" t="s">
        <v>265</v>
      </c>
      <c r="C27" s="104" t="s">
        <v>275</v>
      </c>
      <c r="D27" s="105">
        <v>924</v>
      </c>
      <c r="E27" s="104" t="s">
        <v>276</v>
      </c>
      <c r="F27" s="104"/>
      <c r="G27" s="106"/>
      <c r="H27" s="106"/>
      <c r="I27" s="125"/>
    </row>
    <row r="28" spans="1:9" ht="30" hidden="1">
      <c r="A28" s="100" t="s">
        <v>266</v>
      </c>
      <c r="B28" s="104" t="s">
        <v>265</v>
      </c>
      <c r="C28" s="104" t="s">
        <v>275</v>
      </c>
      <c r="D28" s="105">
        <v>924</v>
      </c>
      <c r="E28" s="104" t="s">
        <v>270</v>
      </c>
      <c r="F28" s="104"/>
      <c r="G28" s="106"/>
      <c r="H28" s="106"/>
      <c r="I28" s="125"/>
    </row>
    <row r="29" spans="1:9" ht="30" hidden="1">
      <c r="A29" s="100" t="s">
        <v>266</v>
      </c>
      <c r="B29" s="104" t="s">
        <v>265</v>
      </c>
      <c r="C29" s="104" t="s">
        <v>267</v>
      </c>
      <c r="D29" s="105">
        <v>924</v>
      </c>
      <c r="E29" s="104" t="s">
        <v>270</v>
      </c>
      <c r="F29" s="104" t="s">
        <v>269</v>
      </c>
      <c r="G29" s="106"/>
      <c r="H29" s="106"/>
      <c r="I29" s="125"/>
    </row>
    <row r="30" spans="1:9" ht="30" hidden="1">
      <c r="A30" s="100" t="s">
        <v>266</v>
      </c>
      <c r="B30" s="104" t="s">
        <v>265</v>
      </c>
      <c r="C30" s="104" t="s">
        <v>275</v>
      </c>
      <c r="D30" s="105">
        <v>924</v>
      </c>
      <c r="E30" s="104" t="s">
        <v>276</v>
      </c>
      <c r="F30" s="104"/>
      <c r="G30" s="106"/>
      <c r="H30" s="106"/>
      <c r="I30" s="125"/>
    </row>
    <row r="31" spans="1:9" ht="30" hidden="1">
      <c r="A31" s="100" t="s">
        <v>266</v>
      </c>
      <c r="B31" s="104" t="s">
        <v>265</v>
      </c>
      <c r="C31" s="104" t="s">
        <v>267</v>
      </c>
      <c r="D31" s="105">
        <v>924</v>
      </c>
      <c r="E31" s="104" t="s">
        <v>270</v>
      </c>
      <c r="F31" s="104" t="s">
        <v>269</v>
      </c>
      <c r="G31" s="106"/>
      <c r="H31" s="106"/>
      <c r="I31" s="125"/>
    </row>
    <row r="32" spans="1:9" ht="30" hidden="1">
      <c r="A32" s="100" t="s">
        <v>266</v>
      </c>
      <c r="B32" s="104" t="s">
        <v>265</v>
      </c>
      <c r="C32" s="104" t="s">
        <v>267</v>
      </c>
      <c r="D32" s="105">
        <v>924</v>
      </c>
      <c r="E32" s="104" t="s">
        <v>277</v>
      </c>
      <c r="F32" s="104"/>
      <c r="G32" s="106"/>
      <c r="H32" s="106"/>
      <c r="I32" s="125"/>
    </row>
    <row r="33" spans="1:9" ht="30" hidden="1">
      <c r="A33" s="100" t="s">
        <v>266</v>
      </c>
      <c r="B33" s="104" t="s">
        <v>265</v>
      </c>
      <c r="C33" s="104" t="s">
        <v>267</v>
      </c>
      <c r="D33" s="105">
        <v>924</v>
      </c>
      <c r="E33" s="104" t="s">
        <v>276</v>
      </c>
      <c r="F33" s="104"/>
      <c r="G33" s="106"/>
      <c r="H33" s="106"/>
      <c r="I33" s="125"/>
    </row>
    <row r="34" spans="1:9" ht="30" hidden="1">
      <c r="A34" s="100" t="s">
        <v>266</v>
      </c>
      <c r="B34" s="104" t="s">
        <v>265</v>
      </c>
      <c r="C34" s="104" t="s">
        <v>267</v>
      </c>
      <c r="D34" s="105">
        <v>924</v>
      </c>
      <c r="E34" s="104" t="s">
        <v>276</v>
      </c>
      <c r="F34" s="104"/>
      <c r="G34" s="106"/>
      <c r="H34" s="106"/>
      <c r="I34" s="125"/>
    </row>
    <row r="35" spans="1:9" ht="30" hidden="1">
      <c r="A35" s="100" t="s">
        <v>266</v>
      </c>
      <c r="B35" s="104" t="s">
        <v>265</v>
      </c>
      <c r="C35" s="104" t="s">
        <v>267</v>
      </c>
      <c r="D35" s="105">
        <v>924</v>
      </c>
      <c r="E35" s="104" t="s">
        <v>270</v>
      </c>
      <c r="F35" s="104"/>
      <c r="G35" s="106"/>
      <c r="H35" s="106"/>
      <c r="I35" s="125"/>
    </row>
    <row r="36" spans="1:9" ht="15.75" hidden="1">
      <c r="A36" s="100"/>
      <c r="B36" s="101" t="s">
        <v>265</v>
      </c>
      <c r="C36" s="101"/>
      <c r="D36" s="102"/>
      <c r="E36" s="101"/>
      <c r="F36" s="101"/>
      <c r="G36" s="103">
        <f>G37+G38</f>
        <v>0</v>
      </c>
      <c r="H36" s="103"/>
      <c r="I36" s="125"/>
    </row>
    <row r="37" spans="1:9" ht="30" hidden="1">
      <c r="A37" s="100" t="s">
        <v>266</v>
      </c>
      <c r="B37" s="104" t="s">
        <v>265</v>
      </c>
      <c r="C37" s="104" t="s">
        <v>278</v>
      </c>
      <c r="D37" s="105">
        <v>924</v>
      </c>
      <c r="E37" s="104" t="s">
        <v>277</v>
      </c>
      <c r="F37" s="104" t="s">
        <v>269</v>
      </c>
      <c r="G37" s="106"/>
      <c r="H37" s="106"/>
      <c r="I37" s="125"/>
    </row>
    <row r="38" spans="1:9" ht="30" hidden="1">
      <c r="A38" s="100" t="s">
        <v>266</v>
      </c>
      <c r="B38" s="104" t="s">
        <v>265</v>
      </c>
      <c r="C38" s="104" t="s">
        <v>278</v>
      </c>
      <c r="D38" s="105">
        <v>924</v>
      </c>
      <c r="E38" s="104" t="s">
        <v>276</v>
      </c>
      <c r="F38" s="104" t="s">
        <v>269</v>
      </c>
      <c r="G38" s="106"/>
      <c r="H38" s="106"/>
      <c r="I38" s="125"/>
    </row>
    <row r="39" spans="1:9" ht="15.75" hidden="1">
      <c r="A39" s="100"/>
      <c r="B39" s="101" t="s">
        <v>265</v>
      </c>
      <c r="C39" s="101"/>
      <c r="D39" s="102"/>
      <c r="E39" s="101"/>
      <c r="F39" s="101"/>
      <c r="G39" s="103">
        <f>G40+G41+G42</f>
        <v>0</v>
      </c>
      <c r="H39" s="103"/>
      <c r="I39" s="125"/>
    </row>
    <row r="40" spans="1:9" ht="30" hidden="1">
      <c r="A40" s="100" t="s">
        <v>279</v>
      </c>
      <c r="B40" s="104" t="s">
        <v>265</v>
      </c>
      <c r="C40" s="104" t="s">
        <v>280</v>
      </c>
      <c r="D40" s="105">
        <v>924</v>
      </c>
      <c r="E40" s="104" t="s">
        <v>277</v>
      </c>
      <c r="F40" s="104" t="s">
        <v>281</v>
      </c>
      <c r="G40" s="106"/>
      <c r="H40" s="106"/>
      <c r="I40" s="125"/>
    </row>
    <row r="41" spans="1:9" ht="30" hidden="1">
      <c r="A41" s="100" t="s">
        <v>279</v>
      </c>
      <c r="B41" s="104" t="s">
        <v>265</v>
      </c>
      <c r="C41" s="104" t="s">
        <v>280</v>
      </c>
      <c r="D41" s="105">
        <v>924</v>
      </c>
      <c r="E41" s="104" t="s">
        <v>276</v>
      </c>
      <c r="F41" s="104" t="s">
        <v>281</v>
      </c>
      <c r="G41" s="106"/>
      <c r="H41" s="106"/>
      <c r="I41" s="125"/>
    </row>
    <row r="42" spans="1:9" ht="30" hidden="1">
      <c r="A42" s="100" t="s">
        <v>279</v>
      </c>
      <c r="B42" s="104" t="s">
        <v>265</v>
      </c>
      <c r="C42" s="104" t="s">
        <v>280</v>
      </c>
      <c r="D42" s="105">
        <v>924</v>
      </c>
      <c r="E42" s="104" t="s">
        <v>270</v>
      </c>
      <c r="F42" s="104" t="s">
        <v>281</v>
      </c>
      <c r="G42" s="106"/>
      <c r="H42" s="106"/>
      <c r="I42" s="125"/>
    </row>
    <row r="43" spans="1:9" ht="15.75" hidden="1">
      <c r="A43" s="100"/>
      <c r="B43" s="101" t="s">
        <v>265</v>
      </c>
      <c r="C43" s="101"/>
      <c r="D43" s="102"/>
      <c r="E43" s="101"/>
      <c r="F43" s="101"/>
      <c r="G43" s="103">
        <f>G44+G45</f>
        <v>0</v>
      </c>
      <c r="H43" s="103"/>
      <c r="I43" s="125"/>
    </row>
    <row r="44" spans="1:9" ht="30" hidden="1">
      <c r="A44" s="100" t="s">
        <v>279</v>
      </c>
      <c r="B44" s="104" t="s">
        <v>265</v>
      </c>
      <c r="C44" s="104" t="s">
        <v>275</v>
      </c>
      <c r="D44" s="105">
        <v>924</v>
      </c>
      <c r="E44" s="104" t="s">
        <v>277</v>
      </c>
      <c r="F44" s="104" t="s">
        <v>282</v>
      </c>
      <c r="G44" s="106"/>
      <c r="H44" s="106"/>
      <c r="I44" s="125"/>
    </row>
    <row r="45" spans="1:9" ht="30" hidden="1">
      <c r="A45" s="100" t="s">
        <v>279</v>
      </c>
      <c r="B45" s="104" t="s">
        <v>265</v>
      </c>
      <c r="C45" s="104" t="s">
        <v>275</v>
      </c>
      <c r="D45" s="105">
        <v>924</v>
      </c>
      <c r="E45" s="104" t="s">
        <v>276</v>
      </c>
      <c r="F45" s="104" t="s">
        <v>282</v>
      </c>
      <c r="G45" s="106"/>
      <c r="H45" s="106"/>
      <c r="I45" s="125"/>
    </row>
    <row r="46" spans="1:9" ht="15.75" hidden="1">
      <c r="A46" s="100"/>
      <c r="B46" s="101" t="s">
        <v>265</v>
      </c>
      <c r="C46" s="101"/>
      <c r="D46" s="102"/>
      <c r="E46" s="101"/>
      <c r="F46" s="101"/>
      <c r="G46" s="103">
        <f>G47+G48</f>
        <v>0</v>
      </c>
      <c r="H46" s="103"/>
      <c r="I46" s="125"/>
    </row>
    <row r="47" spans="1:9" ht="30" hidden="1">
      <c r="A47" s="100" t="s">
        <v>279</v>
      </c>
      <c r="B47" s="104" t="s">
        <v>265</v>
      </c>
      <c r="C47" s="104" t="s">
        <v>275</v>
      </c>
      <c r="D47" s="105">
        <v>924</v>
      </c>
      <c r="E47" s="104" t="s">
        <v>277</v>
      </c>
      <c r="F47" s="104" t="s">
        <v>283</v>
      </c>
      <c r="G47" s="106"/>
      <c r="H47" s="106"/>
      <c r="I47" s="125"/>
    </row>
    <row r="48" spans="1:9" ht="30" hidden="1">
      <c r="A48" s="100" t="s">
        <v>279</v>
      </c>
      <c r="B48" s="104" t="s">
        <v>265</v>
      </c>
      <c r="C48" s="104" t="s">
        <v>275</v>
      </c>
      <c r="D48" s="105">
        <v>924</v>
      </c>
      <c r="E48" s="104" t="s">
        <v>276</v>
      </c>
      <c r="F48" s="104" t="s">
        <v>283</v>
      </c>
      <c r="G48" s="106"/>
      <c r="H48" s="106"/>
      <c r="I48" s="125"/>
    </row>
    <row r="49" spans="1:9" ht="15.75">
      <c r="A49" s="100"/>
      <c r="B49" s="101" t="s">
        <v>284</v>
      </c>
      <c r="C49" s="101"/>
      <c r="D49" s="102"/>
      <c r="E49" s="101"/>
      <c r="F49" s="101"/>
      <c r="G49" s="103">
        <f>G50+G51</f>
        <v>36956</v>
      </c>
      <c r="H49" s="103">
        <f>H50+H51</f>
        <v>0</v>
      </c>
      <c r="I49" s="103">
        <f>I50+I51</f>
        <v>0</v>
      </c>
    </row>
    <row r="50" spans="1:9" ht="30">
      <c r="A50" s="100" t="s">
        <v>279</v>
      </c>
      <c r="B50" s="104" t="s">
        <v>284</v>
      </c>
      <c r="C50" s="104" t="s">
        <v>285</v>
      </c>
      <c r="D50" s="105">
        <v>924</v>
      </c>
      <c r="E50" s="104" t="s">
        <v>270</v>
      </c>
      <c r="F50" s="104" t="s">
        <v>286</v>
      </c>
      <c r="G50" s="106">
        <v>22742</v>
      </c>
      <c r="H50" s="106"/>
      <c r="I50" s="125"/>
    </row>
    <row r="51" spans="1:9" ht="30">
      <c r="A51" s="100" t="s">
        <v>279</v>
      </c>
      <c r="B51" s="104" t="s">
        <v>284</v>
      </c>
      <c r="C51" s="104" t="s">
        <v>287</v>
      </c>
      <c r="D51" s="105">
        <v>924</v>
      </c>
      <c r="E51" s="104" t="s">
        <v>270</v>
      </c>
      <c r="F51" s="104" t="s">
        <v>286</v>
      </c>
      <c r="G51" s="106">
        <v>14214</v>
      </c>
      <c r="H51" s="106"/>
      <c r="I51" s="125"/>
    </row>
    <row r="52" spans="1:9" ht="15.75">
      <c r="A52" s="100"/>
      <c r="B52" s="101" t="s">
        <v>288</v>
      </c>
      <c r="C52" s="101"/>
      <c r="D52" s="102"/>
      <c r="E52" s="101"/>
      <c r="F52" s="101"/>
      <c r="G52" s="103">
        <f>G55+G53+G54</f>
        <v>660000</v>
      </c>
      <c r="H52" s="103">
        <f>H55+H53+H54</f>
        <v>0</v>
      </c>
      <c r="I52" s="103">
        <f>I55+I53+I54</f>
        <v>0</v>
      </c>
    </row>
    <row r="53" spans="1:9" ht="30">
      <c r="A53" s="100" t="s">
        <v>279</v>
      </c>
      <c r="B53" s="104" t="s">
        <v>288</v>
      </c>
      <c r="C53" s="104" t="s">
        <v>289</v>
      </c>
      <c r="D53" s="105">
        <v>924</v>
      </c>
      <c r="E53" s="104" t="s">
        <v>270</v>
      </c>
      <c r="F53" s="104" t="s">
        <v>269</v>
      </c>
      <c r="G53" s="106">
        <v>201515.43</v>
      </c>
      <c r="H53" s="106"/>
      <c r="I53" s="125"/>
    </row>
    <row r="54" spans="1:9" ht="30">
      <c r="A54" s="100" t="s">
        <v>279</v>
      </c>
      <c r="B54" s="104" t="s">
        <v>288</v>
      </c>
      <c r="C54" s="104" t="s">
        <v>289</v>
      </c>
      <c r="D54" s="105">
        <v>924</v>
      </c>
      <c r="E54" s="104" t="s">
        <v>270</v>
      </c>
      <c r="F54" s="104" t="s">
        <v>274</v>
      </c>
      <c r="G54" s="106">
        <v>458484.57</v>
      </c>
      <c r="H54" s="106"/>
      <c r="I54" s="125"/>
    </row>
    <row r="55" spans="1:9" ht="30" hidden="1">
      <c r="A55" s="100" t="s">
        <v>279</v>
      </c>
      <c r="B55" s="104" t="s">
        <v>288</v>
      </c>
      <c r="C55" s="104" t="s">
        <v>289</v>
      </c>
      <c r="D55" s="105">
        <v>924</v>
      </c>
      <c r="E55" s="104" t="s">
        <v>313</v>
      </c>
      <c r="F55" s="104" t="s">
        <v>269</v>
      </c>
      <c r="G55" s="106"/>
      <c r="H55" s="106"/>
      <c r="I55" s="125"/>
    </row>
    <row r="56" spans="1:9" ht="15.75">
      <c r="A56" s="100"/>
      <c r="B56" s="101" t="s">
        <v>290</v>
      </c>
      <c r="C56" s="101"/>
      <c r="D56" s="102"/>
      <c r="E56" s="101"/>
      <c r="F56" s="101"/>
      <c r="G56" s="103">
        <f>G57</f>
        <v>19640.94</v>
      </c>
      <c r="H56" s="103">
        <f>H57</f>
        <v>0</v>
      </c>
      <c r="I56" s="103">
        <f>I57</f>
        <v>0</v>
      </c>
    </row>
    <row r="57" spans="1:9" ht="30">
      <c r="A57" s="100" t="s">
        <v>279</v>
      </c>
      <c r="B57" s="104" t="s">
        <v>290</v>
      </c>
      <c r="C57" s="104" t="s">
        <v>332</v>
      </c>
      <c r="D57" s="105">
        <v>924</v>
      </c>
      <c r="E57" s="104" t="s">
        <v>270</v>
      </c>
      <c r="F57" s="104" t="s">
        <v>269</v>
      </c>
      <c r="G57" s="106">
        <v>19640.94</v>
      </c>
      <c r="H57" s="106"/>
      <c r="I57" s="125"/>
    </row>
    <row r="58" spans="1:9" ht="15.75">
      <c r="A58" s="107"/>
      <c r="B58" s="101" t="s">
        <v>290</v>
      </c>
      <c r="C58" s="101"/>
      <c r="D58" s="102"/>
      <c r="E58" s="101"/>
      <c r="F58" s="101"/>
      <c r="G58" s="103">
        <f>G59+G60</f>
        <v>50505.05</v>
      </c>
      <c r="H58" s="103">
        <f>H59+H60</f>
        <v>0</v>
      </c>
      <c r="I58" s="103">
        <f>I59+I60</f>
        <v>0</v>
      </c>
    </row>
    <row r="59" spans="1:9" ht="30">
      <c r="A59" s="100" t="s">
        <v>322</v>
      </c>
      <c r="B59" s="104" t="s">
        <v>290</v>
      </c>
      <c r="C59" s="104" t="s">
        <v>333</v>
      </c>
      <c r="D59" s="105">
        <v>924</v>
      </c>
      <c r="E59" s="104" t="s">
        <v>270</v>
      </c>
      <c r="F59" s="104" t="s">
        <v>340</v>
      </c>
      <c r="G59" s="106">
        <v>505.05</v>
      </c>
      <c r="H59" s="106"/>
      <c r="I59" s="106"/>
    </row>
    <row r="60" spans="1:9" ht="30">
      <c r="A60" s="100" t="s">
        <v>323</v>
      </c>
      <c r="B60" s="104" t="s">
        <v>290</v>
      </c>
      <c r="C60" s="104" t="s">
        <v>333</v>
      </c>
      <c r="D60" s="105">
        <v>924</v>
      </c>
      <c r="E60" s="104" t="s">
        <v>270</v>
      </c>
      <c r="F60" s="104" t="s">
        <v>340</v>
      </c>
      <c r="G60" s="106">
        <v>50000</v>
      </c>
      <c r="H60" s="106"/>
      <c r="I60" s="106"/>
    </row>
    <row r="61" spans="1:9" ht="15.75">
      <c r="A61" s="100"/>
      <c r="B61" s="101" t="s">
        <v>290</v>
      </c>
      <c r="C61" s="101"/>
      <c r="D61" s="102"/>
      <c r="E61" s="101"/>
      <c r="F61" s="101"/>
      <c r="G61" s="103">
        <f>G62</f>
        <v>-50000</v>
      </c>
      <c r="H61" s="103">
        <f>H62</f>
        <v>0</v>
      </c>
      <c r="I61" s="103">
        <f>I62</f>
        <v>0</v>
      </c>
    </row>
    <row r="62" spans="1:9" ht="30">
      <c r="A62" s="100" t="s">
        <v>279</v>
      </c>
      <c r="B62" s="104" t="s">
        <v>290</v>
      </c>
      <c r="C62" s="104" t="s">
        <v>334</v>
      </c>
      <c r="D62" s="105">
        <v>924</v>
      </c>
      <c r="E62" s="104" t="s">
        <v>270</v>
      </c>
      <c r="F62" s="104" t="s">
        <v>269</v>
      </c>
      <c r="G62" s="106">
        <v>-50000</v>
      </c>
      <c r="H62" s="106"/>
      <c r="I62" s="106"/>
    </row>
    <row r="63" spans="1:9" ht="15.75">
      <c r="A63" s="127"/>
      <c r="B63" s="128"/>
      <c r="C63" s="128"/>
      <c r="D63" s="129"/>
      <c r="E63" s="128"/>
      <c r="F63" s="128"/>
      <c r="G63" s="111"/>
      <c r="H63" s="111"/>
      <c r="I63" s="111"/>
    </row>
    <row r="64" spans="1:7" ht="15.75">
      <c r="A64" s="108"/>
      <c r="B64" s="109"/>
      <c r="C64" s="109"/>
      <c r="D64" s="110"/>
      <c r="E64" s="109"/>
      <c r="F64" s="109"/>
      <c r="G64" s="111"/>
    </row>
    <row r="65" spans="1:8" ht="15.75">
      <c r="A65" s="88" t="s">
        <v>335</v>
      </c>
      <c r="B65" s="112"/>
      <c r="C65" s="112"/>
      <c r="D65" s="112"/>
      <c r="E65" s="112"/>
      <c r="F65" s="112"/>
      <c r="G65" s="112"/>
      <c r="H65" s="112" t="s">
        <v>336</v>
      </c>
    </row>
    <row r="66" spans="1:8" ht="15.75">
      <c r="A66" s="108"/>
      <c r="B66" s="109"/>
      <c r="C66" s="109"/>
      <c r="D66" s="110"/>
      <c r="E66" s="109"/>
      <c r="F66" s="109"/>
      <c r="G66" s="111"/>
      <c r="H66" s="111"/>
    </row>
    <row r="67" spans="1:8" ht="15.75">
      <c r="A67" s="108"/>
      <c r="B67" s="109"/>
      <c r="C67" s="109"/>
      <c r="D67" s="110"/>
      <c r="E67" s="109"/>
      <c r="F67" s="109"/>
      <c r="G67" s="111"/>
      <c r="H67" s="111"/>
    </row>
    <row r="68" spans="1:8" ht="15.75">
      <c r="A68" s="88" t="s">
        <v>291</v>
      </c>
      <c r="B68" s="88"/>
      <c r="C68" s="88"/>
      <c r="D68" s="88"/>
      <c r="E68" s="88"/>
      <c r="F68" s="88"/>
      <c r="G68" s="112"/>
      <c r="H68" s="112" t="s">
        <v>310</v>
      </c>
    </row>
  </sheetData>
  <sheetProtection/>
  <mergeCells count="6">
    <mergeCell ref="A4:I4"/>
    <mergeCell ref="A5:I5"/>
    <mergeCell ref="G6:I6"/>
    <mergeCell ref="A7:A8"/>
    <mergeCell ref="B7:F7"/>
    <mergeCell ref="G7:I7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2"/>
  <sheetViews>
    <sheetView zoomScalePageLayoutView="0" workbookViewId="0" topLeftCell="A1">
      <selection activeCell="A15" sqref="A15:P15"/>
    </sheetView>
  </sheetViews>
  <sheetFormatPr defaultColWidth="8.796875" defaultRowHeight="15"/>
  <cols>
    <col min="1" max="1" width="18.69921875" style="113" customWidth="1"/>
    <col min="2" max="2" width="5.5" style="113" customWidth="1"/>
    <col min="3" max="3" width="11.5" style="113" customWidth="1"/>
    <col min="4" max="4" width="9.19921875" style="113" bestFit="1" customWidth="1"/>
    <col min="5" max="16384" width="8.796875" style="113" customWidth="1"/>
  </cols>
  <sheetData>
    <row r="1" spans="1:5" ht="16.5">
      <c r="A1" s="195" t="s">
        <v>255</v>
      </c>
      <c r="B1" s="196"/>
      <c r="C1" s="196"/>
      <c r="D1" s="196"/>
      <c r="E1" s="196"/>
    </row>
    <row r="2" spans="1:5" ht="15.75">
      <c r="A2" s="197" t="s">
        <v>256</v>
      </c>
      <c r="B2" s="196"/>
      <c r="C2" s="196"/>
      <c r="D2" s="115"/>
      <c r="E2" s="115"/>
    </row>
    <row r="4" spans="1:16" ht="16.5">
      <c r="A4" s="198" t="s">
        <v>311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16.5">
      <c r="A5" s="198" t="s">
        <v>331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2:16" ht="15.75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99" t="s">
        <v>258</v>
      </c>
      <c r="P6" s="199"/>
    </row>
    <row r="7" spans="1:16" ht="15.75">
      <c r="A7" s="200" t="s">
        <v>312</v>
      </c>
      <c r="B7" s="202" t="s">
        <v>260</v>
      </c>
      <c r="C7" s="203"/>
      <c r="D7" s="204" t="s">
        <v>293</v>
      </c>
      <c r="E7" s="203" t="s">
        <v>294</v>
      </c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6"/>
    </row>
    <row r="8" spans="1:16" ht="15.75">
      <c r="A8" s="201"/>
      <c r="B8" s="207" t="s">
        <v>262</v>
      </c>
      <c r="C8" s="209" t="s">
        <v>263</v>
      </c>
      <c r="D8" s="205"/>
      <c r="E8" s="208" t="s">
        <v>295</v>
      </c>
      <c r="F8" s="208" t="s">
        <v>296</v>
      </c>
      <c r="G8" s="208" t="s">
        <v>297</v>
      </c>
      <c r="H8" s="208" t="s">
        <v>298</v>
      </c>
      <c r="I8" s="208" t="s">
        <v>299</v>
      </c>
      <c r="J8" s="208" t="s">
        <v>300</v>
      </c>
      <c r="K8" s="208" t="s">
        <v>301</v>
      </c>
      <c r="L8" s="208" t="s">
        <v>302</v>
      </c>
      <c r="M8" s="208" t="s">
        <v>303</v>
      </c>
      <c r="N8" s="208" t="s">
        <v>304</v>
      </c>
      <c r="O8" s="208" t="s">
        <v>305</v>
      </c>
      <c r="P8" s="208" t="s">
        <v>306</v>
      </c>
    </row>
    <row r="9" spans="1:16" ht="15.75">
      <c r="A9" s="201"/>
      <c r="B9" s="207"/>
      <c r="C9" s="209"/>
      <c r="D9" s="205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</row>
    <row r="10" spans="1:16" ht="15.75">
      <c r="A10" s="211" t="s">
        <v>266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3"/>
    </row>
    <row r="11" spans="1:16" ht="27" hidden="1">
      <c r="A11" s="116" t="s">
        <v>266</v>
      </c>
      <c r="B11" s="130" t="s">
        <v>307</v>
      </c>
      <c r="C11" s="145" t="s">
        <v>321</v>
      </c>
      <c r="D11" s="131">
        <f>SUM(E11:P11)</f>
        <v>0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</row>
    <row r="12" spans="1:16" ht="33" hidden="1">
      <c r="A12" s="116" t="s">
        <v>266</v>
      </c>
      <c r="B12" s="130" t="s">
        <v>307</v>
      </c>
      <c r="C12" s="135" t="s">
        <v>314</v>
      </c>
      <c r="D12" s="131">
        <f>SUM(E12:P12)</f>
        <v>0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</row>
    <row r="13" spans="1:16" ht="25.5">
      <c r="A13" s="157" t="s">
        <v>266</v>
      </c>
      <c r="B13" s="153" t="s">
        <v>307</v>
      </c>
      <c r="C13" s="105" t="s">
        <v>321</v>
      </c>
      <c r="D13" s="154">
        <f>SUM(E13:P13)</f>
        <v>857956</v>
      </c>
      <c r="E13" s="155"/>
      <c r="F13" s="155"/>
      <c r="G13" s="155"/>
      <c r="H13" s="155"/>
      <c r="I13" s="155"/>
      <c r="J13" s="155"/>
      <c r="K13" s="155"/>
      <c r="L13" s="155">
        <f>821000+36956</f>
        <v>857956</v>
      </c>
      <c r="M13" s="155"/>
      <c r="N13" s="132"/>
      <c r="O13" s="132"/>
      <c r="P13" s="132"/>
    </row>
    <row r="14" spans="1:16" ht="25.5">
      <c r="A14" s="157" t="s">
        <v>266</v>
      </c>
      <c r="B14" s="153" t="s">
        <v>307</v>
      </c>
      <c r="C14" s="104" t="s">
        <v>340</v>
      </c>
      <c r="D14" s="154">
        <f>SUM(E14:P14)</f>
        <v>50505.05</v>
      </c>
      <c r="E14" s="158"/>
      <c r="F14" s="155"/>
      <c r="G14" s="155"/>
      <c r="H14" s="155"/>
      <c r="I14" s="155"/>
      <c r="J14" s="155"/>
      <c r="K14" s="155"/>
      <c r="L14" s="155">
        <f>50000+505.05</f>
        <v>50505.05</v>
      </c>
      <c r="M14" s="156"/>
      <c r="N14" s="117"/>
      <c r="O14" s="117"/>
      <c r="P14" s="117"/>
    </row>
    <row r="15" spans="1:16" ht="15.75">
      <c r="A15" s="214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6"/>
    </row>
    <row r="16" spans="1:16" ht="16.5">
      <c r="A16" s="118" t="s">
        <v>309</v>
      </c>
      <c r="B16" s="119"/>
      <c r="C16" s="119"/>
      <c r="D16" s="133">
        <f>SUM(D13:D14)</f>
        <v>908461.05</v>
      </c>
      <c r="E16" s="133">
        <f aca="true" t="shared" si="0" ref="E16:P16">SUM(E13:E14)</f>
        <v>0</v>
      </c>
      <c r="F16" s="133">
        <f t="shared" si="0"/>
        <v>0</v>
      </c>
      <c r="G16" s="133">
        <f t="shared" si="0"/>
        <v>0</v>
      </c>
      <c r="H16" s="133">
        <f t="shared" si="0"/>
        <v>0</v>
      </c>
      <c r="I16" s="133">
        <f t="shared" si="0"/>
        <v>0</v>
      </c>
      <c r="J16" s="133">
        <f t="shared" si="0"/>
        <v>0</v>
      </c>
      <c r="K16" s="133">
        <f t="shared" si="0"/>
        <v>0</v>
      </c>
      <c r="L16" s="133">
        <f t="shared" si="0"/>
        <v>908461.05</v>
      </c>
      <c r="M16" s="133">
        <f t="shared" si="0"/>
        <v>0</v>
      </c>
      <c r="N16" s="133">
        <f t="shared" si="0"/>
        <v>0</v>
      </c>
      <c r="O16" s="133">
        <f t="shared" si="0"/>
        <v>0</v>
      </c>
      <c r="P16" s="133">
        <f t="shared" si="0"/>
        <v>0</v>
      </c>
    </row>
    <row r="19" spans="1:16" ht="16.5">
      <c r="A19" s="1"/>
      <c r="B19" s="1"/>
      <c r="C19" s="1"/>
      <c r="D19" s="217"/>
      <c r="E19" s="217"/>
      <c r="F19" s="217"/>
      <c r="G19" s="217"/>
      <c r="H19" s="1"/>
      <c r="I19" s="1"/>
      <c r="J19" s="1"/>
      <c r="K19" s="1"/>
      <c r="L19" s="1"/>
      <c r="M19" s="1"/>
      <c r="N19" s="1"/>
      <c r="O19" s="120"/>
      <c r="P19" s="120"/>
    </row>
    <row r="20" spans="1:16" ht="16.5">
      <c r="A20" s="1" t="s">
        <v>335</v>
      </c>
      <c r="B20" s="1"/>
      <c r="C20" s="1"/>
      <c r="D20" s="210" t="s">
        <v>336</v>
      </c>
      <c r="E20" s="210"/>
      <c r="F20" s="210"/>
      <c r="G20" s="210"/>
      <c r="H20" s="210"/>
      <c r="I20" s="210"/>
      <c r="J20" s="210"/>
      <c r="K20" s="210"/>
      <c r="L20" s="1"/>
      <c r="M20" s="1"/>
      <c r="N20" s="1"/>
      <c r="O20" s="1"/>
      <c r="P20" s="1"/>
    </row>
    <row r="21" spans="1:16" ht="16.5">
      <c r="A21" s="1"/>
      <c r="B21" s="1"/>
      <c r="C21" s="1"/>
      <c r="D21" s="217"/>
      <c r="E21" s="217"/>
      <c r="F21" s="217"/>
      <c r="G21" s="217"/>
      <c r="H21" s="1"/>
      <c r="I21" s="1"/>
      <c r="J21" s="1"/>
      <c r="K21" s="1"/>
      <c r="L21" s="1"/>
      <c r="M21" s="1"/>
      <c r="N21" s="1"/>
      <c r="O21" s="1"/>
      <c r="P21" s="1"/>
    </row>
    <row r="22" spans="1:16" ht="16.5">
      <c r="A22" s="1" t="s">
        <v>291</v>
      </c>
      <c r="B22" s="1"/>
      <c r="C22" s="1"/>
      <c r="D22" s="210" t="s">
        <v>310</v>
      </c>
      <c r="E22" s="210"/>
      <c r="F22" s="210"/>
      <c r="G22" s="210"/>
      <c r="H22" s="210"/>
      <c r="I22" s="210"/>
      <c r="J22" s="210"/>
      <c r="K22" s="210"/>
      <c r="L22" s="1"/>
      <c r="M22" s="1"/>
      <c r="N22" s="1"/>
      <c r="O22" s="1"/>
      <c r="P22" s="1"/>
    </row>
  </sheetData>
  <sheetProtection/>
  <mergeCells count="29">
    <mergeCell ref="D22:K22"/>
    <mergeCell ref="P8:P9"/>
    <mergeCell ref="A10:P10"/>
    <mergeCell ref="A15:P15"/>
    <mergeCell ref="D19:G19"/>
    <mergeCell ref="D20:K20"/>
    <mergeCell ref="D21:G21"/>
    <mergeCell ref="J8:J9"/>
    <mergeCell ref="K8:K9"/>
    <mergeCell ref="L8:L9"/>
    <mergeCell ref="M8:M9"/>
    <mergeCell ref="N8:N9"/>
    <mergeCell ref="O8:O9"/>
    <mergeCell ref="C8:C9"/>
    <mergeCell ref="E8:E9"/>
    <mergeCell ref="F8:F9"/>
    <mergeCell ref="G8:G9"/>
    <mergeCell ref="H8:H9"/>
    <mergeCell ref="I8:I9"/>
    <mergeCell ref="A1:E1"/>
    <mergeCell ref="A2:C2"/>
    <mergeCell ref="A4:P4"/>
    <mergeCell ref="A5:P5"/>
    <mergeCell ref="O6:P6"/>
    <mergeCell ref="A7:A9"/>
    <mergeCell ref="B7:C7"/>
    <mergeCell ref="D7:D9"/>
    <mergeCell ref="E7:P7"/>
    <mergeCell ref="B8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0"/>
  <sheetViews>
    <sheetView zoomScalePageLayoutView="0" workbookViewId="0" topLeftCell="A1">
      <selection activeCell="A13" sqref="A13:P13"/>
    </sheetView>
  </sheetViews>
  <sheetFormatPr defaultColWidth="8.796875" defaultRowHeight="15"/>
  <cols>
    <col min="1" max="1" width="6.09765625" style="113" customWidth="1"/>
    <col min="2" max="2" width="17.796875" style="113" customWidth="1"/>
    <col min="3" max="3" width="11.09765625" style="113" customWidth="1"/>
    <col min="4" max="4" width="9" style="113" bestFit="1" customWidth="1"/>
    <col min="5" max="16384" width="8.796875" style="113" customWidth="1"/>
  </cols>
  <sheetData>
    <row r="1" spans="1:5" ht="16.5">
      <c r="A1" s="195" t="s">
        <v>255</v>
      </c>
      <c r="B1" s="195"/>
      <c r="C1" s="195"/>
      <c r="D1" s="195"/>
      <c r="E1" s="195"/>
    </row>
    <row r="2" spans="1:5" ht="15.75">
      <c r="A2" s="197" t="s">
        <v>256</v>
      </c>
      <c r="B2" s="197"/>
      <c r="C2" s="197"/>
      <c r="D2" s="197"/>
      <c r="E2" s="197"/>
    </row>
    <row r="4" spans="2:16" ht="16.5">
      <c r="B4" s="198" t="s">
        <v>292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2:16" ht="16.5">
      <c r="B5" s="198" t="s">
        <v>337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3:16" ht="15.75"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99" t="s">
        <v>258</v>
      </c>
      <c r="P6" s="199"/>
    </row>
    <row r="7" spans="1:16" s="1" customFormat="1" ht="16.5">
      <c r="A7" s="218" t="s">
        <v>328</v>
      </c>
      <c r="B7" s="218" t="s">
        <v>260</v>
      </c>
      <c r="C7" s="219" t="s">
        <v>263</v>
      </c>
      <c r="D7" s="219" t="s">
        <v>293</v>
      </c>
      <c r="E7" s="220" t="s">
        <v>294</v>
      </c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</row>
    <row r="8" spans="1:16" s="1" customFormat="1" ht="16.5">
      <c r="A8" s="218"/>
      <c r="B8" s="218"/>
      <c r="C8" s="219"/>
      <c r="D8" s="219"/>
      <c r="E8" s="219" t="s">
        <v>295</v>
      </c>
      <c r="F8" s="219" t="s">
        <v>296</v>
      </c>
      <c r="G8" s="219" t="s">
        <v>297</v>
      </c>
      <c r="H8" s="219" t="s">
        <v>298</v>
      </c>
      <c r="I8" s="219" t="s">
        <v>299</v>
      </c>
      <c r="J8" s="219" t="s">
        <v>300</v>
      </c>
      <c r="K8" s="219" t="s">
        <v>301</v>
      </c>
      <c r="L8" s="219" t="s">
        <v>302</v>
      </c>
      <c r="M8" s="219" t="s">
        <v>303</v>
      </c>
      <c r="N8" s="219" t="s">
        <v>304</v>
      </c>
      <c r="O8" s="219" t="s">
        <v>305</v>
      </c>
      <c r="P8" s="219" t="s">
        <v>306</v>
      </c>
    </row>
    <row r="9" spans="1:16" s="1" customFormat="1" ht="16.5">
      <c r="A9" s="218"/>
      <c r="B9" s="218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</row>
    <row r="10" spans="1:16" ht="15.75">
      <c r="A10" s="221" t="s">
        <v>266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</row>
    <row r="11" spans="1:16" s="1" customFormat="1" ht="16.5">
      <c r="A11" s="135" t="s">
        <v>307</v>
      </c>
      <c r="B11" s="146" t="s">
        <v>308</v>
      </c>
      <c r="C11" s="147" t="s">
        <v>321</v>
      </c>
      <c r="D11" s="132">
        <f>E11+F11+G11+H11+I11+J11+K11+L11+M11+N11+O11+P11</f>
        <v>857956</v>
      </c>
      <c r="E11" s="148"/>
      <c r="F11" s="148"/>
      <c r="G11" s="148"/>
      <c r="H11" s="148"/>
      <c r="I11" s="148"/>
      <c r="J11" s="149"/>
      <c r="K11" s="148"/>
      <c r="L11" s="150">
        <f>821000+36956</f>
        <v>857956</v>
      </c>
      <c r="M11" s="148"/>
      <c r="N11" s="148"/>
      <c r="O11" s="149"/>
      <c r="P11" s="149"/>
    </row>
    <row r="12" spans="1:16" s="1" customFormat="1" ht="16.5">
      <c r="A12" s="135" t="s">
        <v>307</v>
      </c>
      <c r="B12" s="146" t="s">
        <v>308</v>
      </c>
      <c r="C12" s="104" t="s">
        <v>340</v>
      </c>
      <c r="D12" s="132">
        <f>E12+F12+G12+H12+I12+J12+K12+L12+M12+N12+O12+P12</f>
        <v>50505.05</v>
      </c>
      <c r="E12" s="148"/>
      <c r="F12" s="148"/>
      <c r="G12" s="148"/>
      <c r="H12" s="132"/>
      <c r="I12" s="148"/>
      <c r="J12" s="148"/>
      <c r="K12" s="148"/>
      <c r="L12" s="151">
        <f>50000+505.05</f>
        <v>50505.05</v>
      </c>
      <c r="M12" s="148"/>
      <c r="N12" s="148"/>
      <c r="O12" s="148"/>
      <c r="P12" s="152"/>
    </row>
    <row r="13" spans="1:16" ht="15.75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</row>
    <row r="14" spans="1:16" ht="16.5">
      <c r="A14" s="226" t="s">
        <v>309</v>
      </c>
      <c r="B14" s="222"/>
      <c r="C14" s="119"/>
      <c r="D14" s="133">
        <f>SUM(D11:D12)</f>
        <v>908461.05</v>
      </c>
      <c r="E14" s="133">
        <f aca="true" t="shared" si="0" ref="E14:P14">SUM(E11:E12)</f>
        <v>0</v>
      </c>
      <c r="F14" s="133">
        <f t="shared" si="0"/>
        <v>0</v>
      </c>
      <c r="G14" s="133">
        <f t="shared" si="0"/>
        <v>0</v>
      </c>
      <c r="H14" s="133">
        <f t="shared" si="0"/>
        <v>0</v>
      </c>
      <c r="I14" s="133">
        <f t="shared" si="0"/>
        <v>0</v>
      </c>
      <c r="J14" s="133">
        <f t="shared" si="0"/>
        <v>0</v>
      </c>
      <c r="K14" s="133">
        <f t="shared" si="0"/>
        <v>0</v>
      </c>
      <c r="L14" s="133">
        <f t="shared" si="0"/>
        <v>908461.05</v>
      </c>
      <c r="M14" s="133">
        <f t="shared" si="0"/>
        <v>0</v>
      </c>
      <c r="N14" s="133">
        <f t="shared" si="0"/>
        <v>0</v>
      </c>
      <c r="O14" s="133">
        <f t="shared" si="0"/>
        <v>0</v>
      </c>
      <c r="P14" s="133">
        <f t="shared" si="0"/>
        <v>0</v>
      </c>
    </row>
    <row r="17" spans="1:16" ht="16.5">
      <c r="A17" s="1" t="s">
        <v>338</v>
      </c>
      <c r="B17" s="1"/>
      <c r="C17" s="1"/>
      <c r="D17" s="210" t="s">
        <v>339</v>
      </c>
      <c r="E17" s="210"/>
      <c r="F17" s="210"/>
      <c r="G17" s="210"/>
      <c r="H17" s="210"/>
      <c r="I17" s="210"/>
      <c r="J17" s="210"/>
      <c r="K17" s="210"/>
      <c r="L17" s="3"/>
      <c r="M17" s="1"/>
      <c r="N17" s="1"/>
      <c r="O17" s="1"/>
      <c r="P17" s="1"/>
    </row>
    <row r="18" spans="1:16" ht="16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6.5">
      <c r="A20" s="1" t="s">
        <v>291</v>
      </c>
      <c r="B20" s="1"/>
      <c r="C20" s="1"/>
      <c r="D20" s="1"/>
      <c r="E20" s="210" t="s">
        <v>310</v>
      </c>
      <c r="F20" s="210"/>
      <c r="G20" s="210"/>
      <c r="H20" s="210"/>
      <c r="I20" s="210"/>
      <c r="J20" s="210"/>
      <c r="K20" s="210"/>
      <c r="L20" s="1"/>
      <c r="M20" s="1"/>
      <c r="N20" s="1"/>
      <c r="O20" s="1"/>
      <c r="P20" s="1"/>
    </row>
  </sheetData>
  <sheetProtection/>
  <mergeCells count="27">
    <mergeCell ref="A10:P10"/>
    <mergeCell ref="A13:P13"/>
    <mergeCell ref="A14:B14"/>
    <mergeCell ref="D17:K17"/>
    <mergeCell ref="E20:K20"/>
    <mergeCell ref="K8:K9"/>
    <mergeCell ref="L8:L9"/>
    <mergeCell ref="M8:M9"/>
    <mergeCell ref="N8:N9"/>
    <mergeCell ref="O8:O9"/>
    <mergeCell ref="P8:P9"/>
    <mergeCell ref="E8:E9"/>
    <mergeCell ref="F8:F9"/>
    <mergeCell ref="G8:G9"/>
    <mergeCell ref="H8:H9"/>
    <mergeCell ref="I8:I9"/>
    <mergeCell ref="J8:J9"/>
    <mergeCell ref="A1:E1"/>
    <mergeCell ref="A2:E2"/>
    <mergeCell ref="B4:P4"/>
    <mergeCell ref="B5:P5"/>
    <mergeCell ref="O6:P6"/>
    <mergeCell ref="A7:A9"/>
    <mergeCell ref="B7:B9"/>
    <mergeCell ref="C7:C9"/>
    <mergeCell ref="D7:D9"/>
    <mergeCell ref="E7:P7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Бухгалтер</cp:lastModifiedBy>
  <cp:lastPrinted>2020-08-24T09:40:23Z</cp:lastPrinted>
  <dcterms:created xsi:type="dcterms:W3CDTF">1996-11-30T09:08:12Z</dcterms:created>
  <dcterms:modified xsi:type="dcterms:W3CDTF">2020-08-24T09:41:34Z</dcterms:modified>
  <cp:category/>
  <cp:version/>
  <cp:contentType/>
  <cp:contentStatus/>
</cp:coreProperties>
</file>