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7"/>
  </bookViews>
  <sheets>
    <sheet name="Доходы" sheetId="1" r:id="rId1"/>
    <sheet name="Изменения" sheetId="2" r:id="rId2"/>
    <sheet name="распред-1" sheetId="3" r:id="rId3"/>
    <sheet name="Вед-3" sheetId="4" r:id="rId4"/>
    <sheet name="Источ-5" sheetId="5" r:id="rId5"/>
    <sheet name="Роспись" sheetId="6" r:id="rId6"/>
    <sheet name="КП по расходам" sheetId="7" r:id="rId7"/>
    <sheet name="КП по доходам" sheetId="8" r:id="rId8"/>
  </sheets>
  <definedNames>
    <definedName name="_xlnm.Print_Titles" localSheetId="3">'Вед-3'!$11:$12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3">'Вед-3'!$A$1:$G$74</definedName>
  </definedNames>
  <calcPr fullCalcOnLoad="1" fullPrecision="0"/>
</workbook>
</file>

<file path=xl/sharedStrings.xml><?xml version="1.0" encoding="utf-8"?>
<sst xmlns="http://schemas.openxmlformats.org/spreadsheetml/2006/main" count="1207" uniqueCount="367">
  <si>
    <t>Глава муниципального образования</t>
  </si>
  <si>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</si>
  <si>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</si>
  <si>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</si>
  <si>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</si>
  <si>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</si>
  <si>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</si>
  <si>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</si>
  <si>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</si>
  <si>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</si>
  <si>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</si>
  <si>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</si>
  <si>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</si>
  <si>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</si>
  <si>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</si>
  <si>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</si>
  <si>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</si>
  <si>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</t>
  </si>
  <si>
    <t>РЗ</t>
  </si>
  <si>
    <t>ВР</t>
  </si>
  <si>
    <t>2016 год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</si>
  <si>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</si>
  <si>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</si>
  <si>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</si>
  <si>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</si>
  <si>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</si>
  <si>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</si>
  <si>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</si>
  <si>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</si>
  <si>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</si>
  <si>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</si>
  <si>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</si>
  <si>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</si>
  <si>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</si>
  <si>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</si>
  <si>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</si>
  <si>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</si>
  <si>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</si>
  <si>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</si>
  <si>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</si>
  <si>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</si>
  <si>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</si>
  <si>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</si>
  <si>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</si>
  <si>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</si>
  <si>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</si>
  <si>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</si>
  <si>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</si>
  <si>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</si>
  <si>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</si>
  <si>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</si>
  <si>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</si>
  <si>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</si>
  <si>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</si>
  <si>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</si>
  <si>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</si>
  <si>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</si>
  <si>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</si>
  <si>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</si>
  <si>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</si>
  <si>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</si>
  <si>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</si>
  <si>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</si>
  <si>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</si>
  <si>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</si>
  <si>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</si>
  <si>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</si>
  <si>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</si>
  <si>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</si>
  <si>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</si>
  <si>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</si>
  <si>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</si>
  <si>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</si>
  <si>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</si>
  <si>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</si>
  <si>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</si>
  <si>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</si>
  <si>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</si>
  <si>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</si>
  <si>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</si>
  <si>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</si>
  <si>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</si>
  <si>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2017 год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</si>
  <si>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</si>
  <si>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</si>
  <si>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</si>
  <si>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</si>
  <si>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</si>
  <si>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</si>
  <si>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</si>
  <si>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</si>
  <si>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</si>
  <si>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</si>
  <si>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</si>
  <si>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</si>
  <si>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</si>
  <si>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</si>
  <si>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</si>
  <si>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</si>
  <si>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</si>
  <si>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</si>
  <si>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</si>
  <si>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</si>
  <si>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</si>
  <si>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</si>
  <si>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</si>
  <si>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</si>
  <si>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</si>
  <si>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</si>
  <si>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02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</si>
  <si>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</si>
  <si>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</si>
  <si>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</si>
  <si>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</si>
  <si>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</si>
  <si>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</si>
  <si>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</si>
  <si>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</si>
  <si>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</si>
  <si>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</si>
  <si>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</si>
  <si>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</si>
  <si>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</si>
  <si>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</si>
  <si>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</si>
  <si>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</si>
  <si>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</si>
  <si>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</si>
  <si>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</si>
  <si>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</si>
  <si>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</si>
  <si>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</si>
  <si>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МУНИЦИПАЛЬНОГО ОБРАЗОВАНИЯ ГОРОДСКОГО ПОСЕЛЕНИЯ "МЕЖДУРЕЧЕНСК" НА 2016 ГОД И ПЛАНОВЫЙ  ПЕРИОД 2017 И 2018 ГОДЫ</t>
  </si>
  <si>
    <t>2018 год</t>
  </si>
  <si>
    <t xml:space="preserve"> на 2016 год и плановый период 2017 и 2018 годов"</t>
  </si>
  <si>
    <t xml:space="preserve">Распределение бюджетных ассигнований на 2016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</si>
  <si>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2016 год</t>
  </si>
  <si>
    <t>МУНИЦИПАЛЬНОГО ОБРАЗОВАНИЯ ГОРОДСКОГО ПОСЕЛЕНИЯ "МЕЖДУРЕЧЕНСК"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</si>
  <si>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</si>
  <si>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</si>
  <si>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</si>
  <si>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</si>
  <si>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</si>
  <si>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</si>
  <si>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участкам,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</si>
  <si>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</si>
  <si>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</si>
  <si>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</si>
  <si>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</si>
  <si>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</si>
  <si>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</si>
  <si>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1 00 00 000 00 0000 000</t>
  </si>
  <si>
    <t>1 01 00 000 00 0000 000</t>
  </si>
  <si>
    <t>1 01 02 010 01 0000 110</t>
  </si>
  <si>
    <t>1 03 02 230 01 0000 110</t>
  </si>
  <si>
    <t>1 03 02 240 01 0000 110</t>
  </si>
  <si>
    <t>1 03 02 250 01 0000 110</t>
  </si>
  <si>
    <t>1 03 02 260 01 0000 110</t>
  </si>
  <si>
    <t>1 06 00 000 00 0000 000</t>
  </si>
  <si>
    <t>1 06 06 030 00 0000 110</t>
  </si>
  <si>
    <t>1 06 06 033 13 0000 110</t>
  </si>
  <si>
    <t>1 06 06 040 00 0000 110</t>
  </si>
  <si>
    <t>1 06 06 043 13 0000 110</t>
  </si>
  <si>
    <t>1 08 00 000 00 0000 000</t>
  </si>
  <si>
    <t>1 11 00 000 00 0000 000</t>
  </si>
  <si>
    <t>1 11 05 000 00 0000 120</t>
  </si>
  <si>
    <t>1 11 05 010 00 0000 120</t>
  </si>
  <si>
    <t>1 11 05 013 13 0000 120</t>
  </si>
  <si>
    <t>1 11 05 030 00 0000 120</t>
  </si>
  <si>
    <t>1 11 05 035 13 0000 120</t>
  </si>
  <si>
    <t>1 11 09 040 00 0000 120</t>
  </si>
  <si>
    <t>1 11 09 045 13 0000 120</t>
  </si>
  <si>
    <t>1 14 00 000 00 0000 000</t>
  </si>
  <si>
    <t>1 14 06 010 00 0000 430</t>
  </si>
  <si>
    <t>1 14 06 013 13 0000 430</t>
  </si>
  <si>
    <t>2 00 00 000 00 0000 000</t>
  </si>
  <si>
    <t>2 02 00 000 00 0000 000</t>
  </si>
  <si>
    <t>2 02 01 000 00 0000 151</t>
  </si>
  <si>
    <t>2 02 01 001 00 0000 151</t>
  </si>
  <si>
    <t>2 02 01 001 13 0000 151</t>
  </si>
  <si>
    <t>2 02 01 003 00 0000 151</t>
  </si>
  <si>
    <t>2 02 03 000 00 0000 151</t>
  </si>
  <si>
    <t>2 02 03 003 00 0000 151</t>
  </si>
  <si>
    <t>2 02 03 003 13 0000 151</t>
  </si>
  <si>
    <t>2 02 03 015 00 0000 151</t>
  </si>
  <si>
    <t>2 02 03 015 13 0000 151</t>
  </si>
  <si>
    <t>2 02 03 024 00 0000 151</t>
  </si>
  <si>
    <t>2 02 03 024 13 0000 151</t>
  </si>
  <si>
    <t>99 0 00 00000</t>
  </si>
  <si>
    <t>Мероприятия в области повышения безопасности дорожного движения</t>
  </si>
  <si>
    <t>99 0 00 05060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</si>
  <si>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</si>
  <si>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</si>
  <si>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</si>
  <si>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</si>
  <si>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</si>
  <si>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</si>
  <si>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</si>
  <si>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</si>
  <si>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</si>
  <si>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</si>
  <si>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</si>
  <si>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</si>
  <si>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</si>
  <si>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</si>
  <si>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99 0 00 94100</t>
  </si>
  <si>
    <t>99 0 00 94910</t>
  </si>
  <si>
    <t>99 0 00 97010</t>
  </si>
  <si>
    <t>99 0 00 97020</t>
  </si>
  <si>
    <t>99 0 00 97050</t>
  </si>
  <si>
    <t>Обеспечение проведения выборов и референдумов</t>
  </si>
  <si>
    <t>07</t>
  </si>
  <si>
    <t>1 01 02 000 01 0000 110</t>
  </si>
  <si>
    <t>1 03 00 000 00 0000 000</t>
  </si>
  <si>
    <t>1 03 02 000 01 0000 110</t>
  </si>
  <si>
    <t>1 06 01 000 00 0000 110</t>
  </si>
  <si>
    <t>1 06 01 030 13 0000 110</t>
  </si>
  <si>
    <t>1 06 06 000 00 0000 110</t>
  </si>
  <si>
    <t>1 08 04 000 01 0000 110</t>
  </si>
  <si>
    <t>1 11 09 000 00 0000 120</t>
  </si>
  <si>
    <t>1 14 06 000 00 0000 430</t>
  </si>
  <si>
    <t>2 02 01 003 13 0000 151</t>
  </si>
  <si>
    <t>Изменения</t>
  </si>
  <si>
    <t>Итого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</si>
  <si>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</si>
  <si>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</si>
  <si>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</si>
  <si>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</si>
  <si>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</si>
  <si>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</si>
  <si>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</si>
  <si>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</si>
  <si>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</si>
  <si>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</si>
  <si>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</si>
  <si>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</si>
  <si>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6</t>
  </si>
  <si>
    <t>8</t>
  </si>
  <si>
    <t>1. Администрация городского поселения "Междуреченск"</t>
  </si>
  <si>
    <t>100000</t>
  </si>
  <si>
    <t>Администрация городского поселения "Междуреченск"</t>
  </si>
  <si>
    <t>999</t>
  </si>
  <si>
    <t>0104</t>
  </si>
  <si>
    <t>122</t>
  </si>
  <si>
    <t>244</t>
  </si>
  <si>
    <t>340</t>
  </si>
  <si>
    <t xml:space="preserve">Администрация городского поселения "Междуреченск" </t>
  </si>
  <si>
    <t>225</t>
  </si>
  <si>
    <t>00000</t>
  </si>
  <si>
    <t>0503</t>
  </si>
  <si>
    <t>Главный бухгалтер</t>
  </si>
  <si>
    <t xml:space="preserve">            Т.И.Соснина</t>
  </si>
  <si>
    <t>9900092040</t>
  </si>
  <si>
    <t>Кассовый план на сумму изменений по доходам</t>
  </si>
  <si>
    <t>Доп.КД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</si>
  <si>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</si>
  <si>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</si>
  <si>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</si>
  <si>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</si>
  <si>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</si>
  <si>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</si>
  <si>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</si>
  <si>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</si>
  <si>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</si>
  <si>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</si>
  <si>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</si>
  <si>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</si>
  <si>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</si>
  <si>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</si>
  <si>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Т.И.Соснина</t>
  </si>
  <si>
    <t>Кассовый план по расходам на сумму изменений</t>
  </si>
  <si>
    <t>Наименование юридического лица</t>
  </si>
  <si>
    <t>Доп.       ФК</t>
  </si>
  <si>
    <t>Доп.           ЭК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</si>
  <si>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</si>
  <si>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</si>
  <si>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Прочие доходы от оказания платных услуг (работ) получателями средств бюджетов городских поселений</t>
  </si>
  <si>
    <t>1 13 00 000 00 0000 000</t>
  </si>
  <si>
    <t>1 13 01 000 00 0000 130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</si>
  <si>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</si>
  <si>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</si>
  <si>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1 13 01 995 13 0000 130</t>
  </si>
  <si>
    <t>1 13 01 990 00 0000 130</t>
  </si>
  <si>
    <t>Прочие доходы от оказания платных услуг (работ)</t>
  </si>
  <si>
    <t>Главный админист-ратор</t>
  </si>
  <si>
    <t>1 08 04 020 01 0000 110</t>
  </si>
  <si>
    <t>2018год</t>
  </si>
  <si>
    <t>300000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</si>
  <si>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</si>
  <si>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</si>
  <si>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</si>
  <si>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2 02 04 000 00 0000 151</t>
  </si>
  <si>
    <t>2 02 04 999 00 0000 151</t>
  </si>
  <si>
    <t>2 02 04 999 13 0000 151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</si>
  <si>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</si>
  <si>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</si>
  <si>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</si>
  <si>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</si>
  <si>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Другие вопросы в области национальной экономики</t>
  </si>
  <si>
    <t>12</t>
  </si>
  <si>
    <t>212</t>
  </si>
  <si>
    <t>Приложение № 2</t>
  </si>
  <si>
    <t>Приложение 3</t>
  </si>
  <si>
    <t>336000</t>
  </si>
  <si>
    <t>336.000</t>
  </si>
  <si>
    <t>100.504</t>
  </si>
  <si>
    <t>Реализация малых проектов в сфере благоустройства</t>
  </si>
  <si>
    <t>99 0 00 72480</t>
  </si>
  <si>
    <t>99000072480</t>
  </si>
  <si>
    <t>029</t>
  </si>
  <si>
    <t>167</t>
  </si>
  <si>
    <t>9900097010</t>
  </si>
  <si>
    <t>028</t>
  </si>
  <si>
    <t>030</t>
  </si>
  <si>
    <t>0102</t>
  </si>
  <si>
    <t>9900092030</t>
  </si>
  <si>
    <t>121</t>
  </si>
  <si>
    <t>211</t>
  </si>
  <si>
    <t>206000</t>
  </si>
  <si>
    <t>129</t>
  </si>
  <si>
    <t>213</t>
  </si>
  <si>
    <t>003</t>
  </si>
  <si>
    <t>310</t>
  </si>
  <si>
    <t>223</t>
  </si>
  <si>
    <t>147</t>
  </si>
  <si>
    <t>143</t>
  </si>
  <si>
    <t>0107</t>
  </si>
  <si>
    <t>9900090020</t>
  </si>
  <si>
    <t>880</t>
  </si>
  <si>
    <t>290</t>
  </si>
  <si>
    <t>117</t>
  </si>
  <si>
    <t>0412</t>
  </si>
  <si>
    <t>9900005180</t>
  </si>
  <si>
    <t>50000</t>
  </si>
  <si>
    <t>100/000</t>
  </si>
  <si>
    <t>300/000</t>
  </si>
  <si>
    <t>206/206</t>
  </si>
  <si>
    <t>100/500</t>
  </si>
  <si>
    <t>100.500</t>
  </si>
  <si>
    <t>9900051180</t>
  </si>
  <si>
    <t>203000</t>
  </si>
  <si>
    <t>203/203</t>
  </si>
  <si>
    <t>9900092080</t>
  </si>
  <si>
    <t>Глава местной администрации (исполнительно-распорядительного органа муниципального образования)</t>
  </si>
  <si>
    <t>99 0 00 92080</t>
  </si>
  <si>
    <t>226</t>
  </si>
  <si>
    <t>0409</t>
  </si>
  <si>
    <t>9900005400</t>
  </si>
  <si>
    <t>181</t>
  </si>
  <si>
    <t>9900005140</t>
  </si>
  <si>
    <t>9900097020</t>
  </si>
  <si>
    <t>018</t>
  </si>
  <si>
    <t>0113</t>
  </si>
  <si>
    <t>9900094100</t>
  </si>
  <si>
    <t>по решению Совета городского поселения "Междуреченск" от 19 декабря 2016 года № 7-1</t>
  </si>
  <si>
    <t>182</t>
  </si>
  <si>
    <t>100.000</t>
  </si>
  <si>
    <t>910</t>
  </si>
  <si>
    <t>Руководитель администрации поселения</t>
  </si>
  <si>
    <t>С.Е.Тимохин</t>
  </si>
  <si>
    <t>Руководитель адмнистрации поселения</t>
  </si>
  <si>
    <t xml:space="preserve">Руководитель администрации поселения </t>
  </si>
  <si>
    <t>от 19 декабря 2016 года № 7-1</t>
  </si>
  <si>
    <t>Содержание автомобильных дорог общего пользования местного значения</t>
  </si>
  <si>
    <t>99 0 00 05140</t>
  </si>
  <si>
    <t>от 19 ноября 2016 года № 7-1</t>
  </si>
  <si>
    <t>по решению Совета городского поселения "Междуреченск" от  19 декабря  2016 года № 7-1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</si>
</sst>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8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1"/>
      <name val="Times New Roman CYR"/>
      <family val="0"/>
    </font>
    <font>
      <b/>
      <i/>
      <sz val="10"/>
      <name val="Book Antiqua"/>
      <family val="1"/>
    </font>
    <font>
      <sz val="10"/>
      <name val="Courier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1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6" fontId="12" fillId="0" borderId="0" xfId="0" applyNumberFormat="1" applyFont="1" applyAlignment="1">
      <alignment/>
    </xf>
    <xf numFmtId="180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80" fontId="15" fillId="0" borderId="14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0" xfId="0" applyFont="1" applyAlignment="1">
      <alignment/>
    </xf>
    <xf numFmtId="180" fontId="17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180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6" fillId="0" borderId="17" xfId="0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0" fontId="27" fillId="0" borderId="0" xfId="0" applyFont="1" applyAlignment="1">
      <alignment/>
    </xf>
    <xf numFmtId="183" fontId="27" fillId="33" borderId="0" xfId="0" applyNumberFormat="1" applyFont="1" applyFill="1" applyAlignment="1">
      <alignment/>
    </xf>
    <xf numFmtId="180" fontId="27" fillId="33" borderId="0" xfId="0" applyFont="1" applyFill="1" applyAlignment="1">
      <alignment/>
    </xf>
    <xf numFmtId="180" fontId="10" fillId="33" borderId="0" xfId="0" applyFont="1" applyFill="1" applyAlignment="1">
      <alignment/>
    </xf>
    <xf numFmtId="49" fontId="30" fillId="0" borderId="11" xfId="0" applyNumberFormat="1" applyFont="1" applyFill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/>
    </xf>
    <xf numFmtId="201" fontId="30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/>
    </xf>
    <xf numFmtId="201" fontId="28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01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center" vertical="center" wrapText="1"/>
    </xf>
    <xf numFmtId="201" fontId="32" fillId="0" borderId="11" xfId="0" applyNumberFormat="1" applyFont="1" applyFill="1" applyBorder="1" applyAlignment="1">
      <alignment horizontal="justify" vertical="center" wrapText="1"/>
    </xf>
    <xf numFmtId="4" fontId="32" fillId="0" borderId="11" xfId="0" applyNumberFormat="1" applyFont="1" applyFill="1" applyBorder="1" applyAlignment="1">
      <alignment horizontal="right"/>
    </xf>
    <xf numFmtId="180" fontId="9" fillId="0" borderId="0" xfId="0" applyFont="1" applyFill="1" applyAlignment="1">
      <alignment/>
    </xf>
    <xf numFmtId="180" fontId="33" fillId="0" borderId="0" xfId="0" applyFont="1" applyBorder="1" applyAlignment="1">
      <alignment horizontal="left"/>
    </xf>
    <xf numFmtId="180" fontId="34" fillId="0" borderId="0" xfId="0" applyFont="1" applyAlignment="1">
      <alignment/>
    </xf>
    <xf numFmtId="180" fontId="35" fillId="0" borderId="0" xfId="0" applyFont="1" applyBorder="1" applyAlignment="1">
      <alignment/>
    </xf>
    <xf numFmtId="180" fontId="34" fillId="0" borderId="0" xfId="0" applyFont="1" applyAlignment="1">
      <alignment/>
    </xf>
    <xf numFmtId="180" fontId="36" fillId="0" borderId="0" xfId="0" applyFont="1" applyBorder="1" applyAlignment="1">
      <alignment/>
    </xf>
    <xf numFmtId="180" fontId="34" fillId="0" borderId="0" xfId="0" applyFont="1" applyBorder="1" applyAlignment="1">
      <alignment/>
    </xf>
    <xf numFmtId="180" fontId="34" fillId="0" borderId="0" xfId="0" applyFont="1" applyBorder="1" applyAlignment="1">
      <alignment/>
    </xf>
    <xf numFmtId="49" fontId="34" fillId="0" borderId="0" xfId="0" applyNumberFormat="1" applyFont="1" applyAlignment="1">
      <alignment horizontal="left"/>
    </xf>
    <xf numFmtId="180" fontId="34" fillId="0" borderId="0" xfId="0" applyFont="1" applyAlignment="1">
      <alignment wrapText="1"/>
    </xf>
    <xf numFmtId="180" fontId="38" fillId="0" borderId="11" xfId="0" applyFont="1" applyBorder="1" applyAlignment="1">
      <alignment horizontal="center" vertical="center" wrapText="1"/>
    </xf>
    <xf numFmtId="180" fontId="38" fillId="0" borderId="11" xfId="0" applyFont="1" applyBorder="1" applyAlignment="1">
      <alignment horizontal="center" vertical="center"/>
    </xf>
    <xf numFmtId="180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180" fontId="38" fillId="0" borderId="18" xfId="0" applyFont="1" applyBorder="1" applyAlignment="1">
      <alignment horizontal="left" vertical="center"/>
    </xf>
    <xf numFmtId="180" fontId="0" fillId="0" borderId="19" xfId="0" applyBorder="1" applyAlignment="1">
      <alignment vertical="center"/>
    </xf>
    <xf numFmtId="180" fontId="0" fillId="0" borderId="20" xfId="0" applyBorder="1" applyAlignment="1">
      <alignment vertical="center"/>
    </xf>
    <xf numFmtId="180" fontId="40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80" fontId="40" fillId="0" borderId="11" xfId="0" applyFont="1" applyBorder="1" applyAlignment="1">
      <alignment horizontal="center" vertical="center" wrapText="1"/>
    </xf>
    <xf numFmtId="18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8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180" fontId="41" fillId="0" borderId="0" xfId="0" applyFont="1" applyAlignment="1">
      <alignment/>
    </xf>
    <xf numFmtId="180" fontId="15" fillId="0" borderId="0" xfId="0" applyFont="1" applyAlignment="1">
      <alignment/>
    </xf>
    <xf numFmtId="180" fontId="15" fillId="0" borderId="0" xfId="0" applyFont="1" applyBorder="1" applyAlignment="1">
      <alignment/>
    </xf>
    <xf numFmtId="180" fontId="15" fillId="0" borderId="0" xfId="0" applyFont="1" applyAlignment="1">
      <alignment horizontal="center"/>
    </xf>
    <xf numFmtId="49" fontId="41" fillId="0" borderId="11" xfId="0" applyNumberFormat="1" applyFont="1" applyBorder="1" applyAlignment="1">
      <alignment horizontal="center" vertical="center" wrapText="1"/>
    </xf>
    <xf numFmtId="180" fontId="41" fillId="0" borderId="11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wrapText="1"/>
    </xf>
    <xf numFmtId="180" fontId="44" fillId="0" borderId="16" xfId="0" applyFont="1" applyBorder="1" applyAlignment="1" applyProtection="1">
      <alignment horizontal="center" vertical="center" wrapText="1"/>
      <protection/>
    </xf>
    <xf numFmtId="49" fontId="41" fillId="0" borderId="11" xfId="0" applyNumberFormat="1" applyFont="1" applyFill="1" applyBorder="1" applyAlignment="1">
      <alignment horizontal="center" vertical="center" wrapText="1"/>
    </xf>
    <xf numFmtId="180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80" fontId="14" fillId="0" borderId="11" xfId="0" applyFont="1" applyBorder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/>
    </xf>
    <xf numFmtId="49" fontId="37" fillId="0" borderId="11" xfId="0" applyNumberFormat="1" applyFont="1" applyFill="1" applyBorder="1" applyAlignment="1">
      <alignment horizontal="justify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/>
    </xf>
    <xf numFmtId="4" fontId="34" fillId="0" borderId="11" xfId="0" applyNumberFormat="1" applyFont="1" applyFill="1" applyBorder="1" applyAlignment="1">
      <alignment horizontal="right"/>
    </xf>
    <xf numFmtId="180" fontId="46" fillId="0" borderId="11" xfId="0" applyFont="1" applyBorder="1" applyAlignment="1">
      <alignment/>
    </xf>
    <xf numFmtId="4" fontId="38" fillId="0" borderId="2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180" fontId="40" fillId="0" borderId="11" xfId="0" applyFont="1" applyBorder="1" applyAlignment="1">
      <alignment horizontal="right"/>
    </xf>
    <xf numFmtId="4" fontId="40" fillId="0" borderId="11" xfId="0" applyNumberFormat="1" applyFont="1" applyBorder="1" applyAlignment="1">
      <alignment horizontal="right" vertical="center" wrapText="1"/>
    </xf>
    <xf numFmtId="4" fontId="30" fillId="0" borderId="11" xfId="0" applyNumberFormat="1" applyFont="1" applyBorder="1" applyAlignment="1" applyProtection="1">
      <alignment horizontal="right"/>
      <protection/>
    </xf>
    <xf numFmtId="201" fontId="31" fillId="0" borderId="11" xfId="0" applyNumberFormat="1" applyFont="1" applyFill="1" applyBorder="1" applyAlignment="1">
      <alignment horizontal="justify" vertical="center" wrapText="1"/>
    </xf>
    <xf numFmtId="4" fontId="32" fillId="0" borderId="11" xfId="0" applyNumberFormat="1" applyFont="1" applyFill="1" applyBorder="1" applyAlignment="1">
      <alignment horizontal="right"/>
    </xf>
    <xf numFmtId="4" fontId="37" fillId="0" borderId="11" xfId="0" applyNumberFormat="1" applyFont="1" applyBorder="1" applyAlignment="1">
      <alignment/>
    </xf>
    <xf numFmtId="180" fontId="41" fillId="0" borderId="0" xfId="0" applyFont="1" applyAlignment="1">
      <alignment horizontal="right"/>
    </xf>
    <xf numFmtId="182" fontId="41" fillId="0" borderId="0" xfId="0" applyNumberFormat="1" applyFont="1" applyAlignment="1">
      <alignment horizontal="right"/>
    </xf>
    <xf numFmtId="182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2" fillId="0" borderId="0" xfId="0" applyFont="1" applyAlignment="1">
      <alignment horizontal="center" vertical="top" wrapText="1" shrinkToFi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201" fontId="24" fillId="0" borderId="11" xfId="0" applyNumberFormat="1" applyFont="1" applyFill="1" applyBorder="1" applyAlignment="1">
      <alignment horizontal="center" vertical="center" wrapText="1"/>
    </xf>
    <xf numFmtId="180" fontId="25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80" fontId="21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5" fillId="0" borderId="0" xfId="0" applyFont="1" applyAlignment="1">
      <alignment wrapText="1"/>
    </xf>
    <xf numFmtId="180" fontId="10" fillId="0" borderId="0" xfId="0" applyFont="1" applyAlignment="1">
      <alignment horizontal="right"/>
    </xf>
    <xf numFmtId="180" fontId="25" fillId="0" borderId="0" xfId="0" applyFont="1" applyAlignment="1">
      <alignment horizontal="right"/>
    </xf>
    <xf numFmtId="180" fontId="10" fillId="0" borderId="0" xfId="0" applyFont="1" applyAlignment="1">
      <alignment horizontal="right" wrapText="1"/>
    </xf>
    <xf numFmtId="180" fontId="25" fillId="0" borderId="0" xfId="0" applyFont="1" applyAlignment="1">
      <alignment horizontal="right" wrapText="1"/>
    </xf>
    <xf numFmtId="186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horizontal="right"/>
    </xf>
    <xf numFmtId="180" fontId="25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 horizontal="right"/>
    </xf>
    <xf numFmtId="180" fontId="41" fillId="0" borderId="0" xfId="0" applyFont="1" applyAlignment="1">
      <alignment horizontal="right"/>
    </xf>
    <xf numFmtId="180" fontId="38" fillId="0" borderId="11" xfId="0" applyFont="1" applyBorder="1" applyAlignment="1">
      <alignment horizontal="center" vertical="center" wrapText="1"/>
    </xf>
    <xf numFmtId="180" fontId="38" fillId="0" borderId="21" xfId="0" applyFont="1" applyBorder="1" applyAlignment="1">
      <alignment horizontal="center" vertical="center"/>
    </xf>
    <xf numFmtId="180" fontId="38" fillId="0" borderId="13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 wrapText="1"/>
    </xf>
    <xf numFmtId="180" fontId="34" fillId="0" borderId="14" xfId="0" applyFont="1" applyBorder="1" applyAlignment="1">
      <alignment horizontal="right"/>
    </xf>
    <xf numFmtId="180" fontId="38" fillId="0" borderId="23" xfId="0" applyFont="1" applyBorder="1" applyAlignment="1">
      <alignment horizontal="center" vertical="center" wrapText="1"/>
    </xf>
    <xf numFmtId="180" fontId="38" fillId="0" borderId="24" xfId="0" applyFont="1" applyBorder="1" applyAlignment="1">
      <alignment horizontal="center" vertical="center" wrapText="1"/>
    </xf>
    <xf numFmtId="180" fontId="38" fillId="0" borderId="25" xfId="0" applyFont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horizontal="center" vertical="center"/>
    </xf>
    <xf numFmtId="180" fontId="15" fillId="0" borderId="11" xfId="0" applyFont="1" applyBorder="1" applyAlignment="1">
      <alignment horizontal="center" vertical="center" wrapText="1"/>
    </xf>
    <xf numFmtId="180" fontId="15" fillId="0" borderId="0" xfId="0" applyFont="1" applyBorder="1" applyAlignment="1">
      <alignment horizontal="center" vertical="center" wrapText="1"/>
    </xf>
    <xf numFmtId="180" fontId="15" fillId="0" borderId="21" xfId="0" applyFont="1" applyBorder="1" applyAlignment="1">
      <alignment horizontal="center" vertical="center" wrapText="1"/>
    </xf>
    <xf numFmtId="180" fontId="15" fillId="0" borderId="10" xfId="0" applyFont="1" applyBorder="1" applyAlignment="1">
      <alignment horizontal="center" vertical="center" wrapText="1"/>
    </xf>
    <xf numFmtId="180" fontId="15" fillId="0" borderId="14" xfId="0" applyFont="1" applyBorder="1" applyAlignment="1">
      <alignment horizontal="right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0" fontId="15" fillId="0" borderId="23" xfId="0" applyFont="1" applyBorder="1" applyAlignment="1">
      <alignment horizontal="center"/>
    </xf>
    <xf numFmtId="180" fontId="15" fillId="0" borderId="24" xfId="0" applyFont="1" applyBorder="1" applyAlignment="1">
      <alignment horizontal="center"/>
    </xf>
    <xf numFmtId="180" fontId="15" fillId="0" borderId="21" xfId="0" applyFont="1" applyBorder="1" applyAlignment="1">
      <alignment horizontal="center" vertical="center"/>
    </xf>
    <xf numFmtId="180" fontId="15" fillId="0" borderId="10" xfId="0" applyFont="1" applyBorder="1" applyAlignment="1">
      <alignment horizontal="center" vertical="center"/>
    </xf>
    <xf numFmtId="180" fontId="42" fillId="0" borderId="0" xfId="0" applyFont="1" applyBorder="1" applyAlignment="1">
      <alignment horizontal="left" wrapText="1"/>
    </xf>
    <xf numFmtId="180" fontId="15" fillId="0" borderId="0" xfId="0" applyFont="1" applyAlignment="1">
      <alignment wrapText="1"/>
    </xf>
    <xf numFmtId="180" fontId="43" fillId="0" borderId="0" xfId="0" applyFont="1" applyBorder="1" applyAlignment="1">
      <alignment wrapText="1"/>
    </xf>
    <xf numFmtId="180" fontId="14" fillId="0" borderId="0" xfId="0" applyFont="1" applyAlignment="1">
      <alignment horizontal="center"/>
    </xf>
    <xf numFmtId="180" fontId="15" fillId="0" borderId="25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wrapText="1"/>
    </xf>
    <xf numFmtId="180" fontId="45" fillId="0" borderId="11" xfId="0" applyFont="1" applyBorder="1" applyAlignment="1">
      <alignment wrapText="1"/>
    </xf>
    <xf numFmtId="180" fontId="14" fillId="0" borderId="11" xfId="0" applyFont="1" applyBorder="1" applyAlignment="1">
      <alignment wrapText="1"/>
    </xf>
    <xf numFmtId="18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1">
      <selection activeCell="A9" sqref="A9:C67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45"/>
      <c r="C1" s="145"/>
    </row>
    <row r="2" spans="1:3" ht="15.75">
      <c r="A2" s="143" t="s">
        <v>83</v>
      </c>
      <c r="B2" s="144"/>
      <c r="C2" s="144"/>
    </row>
    <row r="3" spans="1:5" ht="16.5">
      <c r="A3" s="142" t="s">
        <v>27</v>
      </c>
      <c r="B3" s="142"/>
      <c r="C3" s="142"/>
      <c r="D3" s="142"/>
      <c r="E3" s="142"/>
    </row>
    <row r="4" spans="1:5" ht="15.75" customHeight="1">
      <c r="A4" s="142" t="s">
        <v>28</v>
      </c>
      <c r="B4" s="142"/>
      <c r="C4" s="142"/>
      <c r="D4" s="142"/>
      <c r="E4" s="142"/>
    </row>
    <row r="5" spans="1:5" ht="15.75" customHeight="1">
      <c r="A5" s="142" t="s">
        <v>132</v>
      </c>
      <c r="B5" s="142"/>
      <c r="C5" s="142"/>
      <c r="D5" s="142"/>
      <c r="E5" s="142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82</v>
      </c>
      <c r="E7" s="34" t="s">
        <v>133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v>2012977.91</v>
      </c>
      <c r="D9" s="70">
        <v>1887100</v>
      </c>
      <c r="E9" s="70">
        <v>1891300</v>
      </c>
    </row>
    <row r="10" spans="1:5" ht="15.75">
      <c r="A10" s="78"/>
      <c r="B10" s="79" t="s">
        <v>68</v>
      </c>
      <c r="C10" s="80">
        <v>1235734.5</v>
      </c>
      <c r="D10" s="80">
        <v>1131600</v>
      </c>
      <c r="E10" s="80">
        <v>1135800</v>
      </c>
    </row>
    <row r="11" spans="1:5" ht="19.5" customHeight="1">
      <c r="A11" s="69" t="s">
        <v>152</v>
      </c>
      <c r="B11" s="74" t="s">
        <v>69</v>
      </c>
      <c r="C11" s="70">
        <v>1043534.5</v>
      </c>
      <c r="D11" s="70">
        <v>972000</v>
      </c>
      <c r="E11" s="70">
        <v>973000</v>
      </c>
    </row>
    <row r="12" spans="1:5" ht="18" customHeight="1">
      <c r="A12" s="65" t="s">
        <v>212</v>
      </c>
      <c r="B12" s="67" t="s">
        <v>31</v>
      </c>
      <c r="C12" s="66">
        <v>1043534.5</v>
      </c>
      <c r="D12" s="66">
        <v>972000</v>
      </c>
      <c r="E12" s="66">
        <v>973000</v>
      </c>
    </row>
    <row r="13" spans="1:5" ht="63">
      <c r="A13" s="65" t="s">
        <v>153</v>
      </c>
      <c r="B13" s="67" t="s">
        <v>138</v>
      </c>
      <c r="C13" s="66">
        <v>1043534.5</v>
      </c>
      <c r="D13" s="66">
        <v>972000</v>
      </c>
      <c r="E13" s="66">
        <v>973000</v>
      </c>
    </row>
    <row r="14" spans="1:5" ht="33.75" customHeight="1">
      <c r="A14" s="69" t="s">
        <v>213</v>
      </c>
      <c r="B14" s="74" t="s">
        <v>104</v>
      </c>
      <c r="C14" s="70">
        <v>134300</v>
      </c>
      <c r="D14" s="70">
        <v>99600</v>
      </c>
      <c r="E14" s="70">
        <v>102800</v>
      </c>
    </row>
    <row r="15" spans="1:5" ht="31.5">
      <c r="A15" s="65" t="s">
        <v>214</v>
      </c>
      <c r="B15" s="67" t="s">
        <v>105</v>
      </c>
      <c r="C15" s="66">
        <v>134300</v>
      </c>
      <c r="D15" s="66">
        <v>99600</v>
      </c>
      <c r="E15" s="66">
        <v>102800</v>
      </c>
    </row>
    <row r="16" spans="1:5" ht="63">
      <c r="A16" s="65" t="s">
        <v>154</v>
      </c>
      <c r="B16" s="67" t="s">
        <v>139</v>
      </c>
      <c r="C16" s="66">
        <v>50900</v>
      </c>
      <c r="D16" s="66">
        <v>37800</v>
      </c>
      <c r="E16" s="66">
        <v>39000</v>
      </c>
    </row>
    <row r="17" spans="1:5" ht="78.75">
      <c r="A17" s="65" t="s">
        <v>155</v>
      </c>
      <c r="B17" s="67" t="s">
        <v>140</v>
      </c>
      <c r="C17" s="66">
        <v>1100</v>
      </c>
      <c r="D17" s="66">
        <v>800</v>
      </c>
      <c r="E17" s="66">
        <v>800</v>
      </c>
    </row>
    <row r="18" spans="1:5" ht="63">
      <c r="A18" s="65" t="s">
        <v>156</v>
      </c>
      <c r="B18" s="67" t="s">
        <v>141</v>
      </c>
      <c r="C18" s="66">
        <v>78800</v>
      </c>
      <c r="D18" s="66">
        <v>58400</v>
      </c>
      <c r="E18" s="66">
        <v>60300</v>
      </c>
    </row>
    <row r="19" spans="1:5" ht="63">
      <c r="A19" s="65" t="s">
        <v>157</v>
      </c>
      <c r="B19" s="67" t="s">
        <v>142</v>
      </c>
      <c r="C19" s="66">
        <v>3500</v>
      </c>
      <c r="D19" s="66">
        <v>2600</v>
      </c>
      <c r="E19" s="66">
        <v>2700</v>
      </c>
    </row>
    <row r="20" spans="1:5" ht="19.5" customHeight="1">
      <c r="A20" s="69" t="s">
        <v>158</v>
      </c>
      <c r="B20" s="74" t="s">
        <v>70</v>
      </c>
      <c r="C20" s="70">
        <v>44900</v>
      </c>
      <c r="D20" s="70">
        <v>47000</v>
      </c>
      <c r="E20" s="70">
        <v>47000</v>
      </c>
    </row>
    <row r="21" spans="1:5" ht="23.25" customHeight="1">
      <c r="A21" s="65" t="s">
        <v>215</v>
      </c>
      <c r="B21" s="67" t="s">
        <v>32</v>
      </c>
      <c r="C21" s="66">
        <v>31900</v>
      </c>
      <c r="D21" s="66">
        <v>34000</v>
      </c>
      <c r="E21" s="66">
        <v>34000</v>
      </c>
    </row>
    <row r="22" spans="1:5" ht="31.5">
      <c r="A22" s="65" t="s">
        <v>216</v>
      </c>
      <c r="B22" s="67" t="s">
        <v>143</v>
      </c>
      <c r="C22" s="66">
        <v>31900</v>
      </c>
      <c r="D22" s="66">
        <v>34000</v>
      </c>
      <c r="E22" s="66">
        <v>34000</v>
      </c>
    </row>
    <row r="23" spans="1:5" ht="21" customHeight="1">
      <c r="A23" s="65" t="s">
        <v>217</v>
      </c>
      <c r="B23" s="67" t="s">
        <v>33</v>
      </c>
      <c r="C23" s="66">
        <v>13000</v>
      </c>
      <c r="D23" s="66">
        <v>13000</v>
      </c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>
        <v>9000</v>
      </c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>
        <v>9000</v>
      </c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>
        <v>4000</v>
      </c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>
        <v>4000</v>
      </c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>
        <v>13000</v>
      </c>
      <c r="E28" s="70">
        <v>13000</v>
      </c>
    </row>
    <row r="29" spans="1:5" ht="47.25">
      <c r="A29" s="65" t="s">
        <v>218</v>
      </c>
      <c r="B29" s="67" t="s">
        <v>72</v>
      </c>
      <c r="C29" s="66">
        <v>13000</v>
      </c>
      <c r="D29" s="66">
        <v>13000</v>
      </c>
      <c r="E29" s="66">
        <v>13000</v>
      </c>
    </row>
    <row r="30" spans="1:5" ht="63">
      <c r="A30" s="65" t="s">
        <v>285</v>
      </c>
      <c r="B30" s="67" t="s">
        <v>56</v>
      </c>
      <c r="C30" s="66">
        <v>13000</v>
      </c>
      <c r="D30" s="66">
        <v>13000</v>
      </c>
      <c r="E30" s="66">
        <v>13000</v>
      </c>
    </row>
    <row r="31" spans="1:5" ht="63">
      <c r="A31" s="65" t="s">
        <v>285</v>
      </c>
      <c r="B31" s="67" t="s">
        <v>56</v>
      </c>
      <c r="C31" s="66">
        <v>13000</v>
      </c>
      <c r="D31" s="66">
        <v>13000</v>
      </c>
      <c r="E31" s="66">
        <v>13000</v>
      </c>
    </row>
    <row r="32" spans="1:5" ht="15.75">
      <c r="A32" s="78"/>
      <c r="B32" s="79" t="s">
        <v>73</v>
      </c>
      <c r="C32" s="80">
        <v>777243.41</v>
      </c>
      <c r="D32" s="80">
        <v>755500</v>
      </c>
      <c r="E32" s="80">
        <v>755500</v>
      </c>
    </row>
    <row r="33" spans="1:5" s="35" customFormat="1" ht="31.5">
      <c r="A33" s="69" t="s">
        <v>164</v>
      </c>
      <c r="B33" s="74" t="s">
        <v>74</v>
      </c>
      <c r="C33" s="70">
        <v>755100</v>
      </c>
      <c r="D33" s="70">
        <v>754000</v>
      </c>
      <c r="E33" s="70">
        <v>754000</v>
      </c>
    </row>
    <row r="34" spans="1:5" s="36" customFormat="1" ht="78.75">
      <c r="A34" s="65" t="s">
        <v>165</v>
      </c>
      <c r="B34" s="67" t="s">
        <v>75</v>
      </c>
      <c r="C34" s="66">
        <v>155100</v>
      </c>
      <c r="D34" s="66">
        <v>154000</v>
      </c>
      <c r="E34" s="66">
        <v>154000</v>
      </c>
    </row>
    <row r="35" spans="1:5" ht="63">
      <c r="A35" s="65" t="s">
        <v>166</v>
      </c>
      <c r="B35" s="67" t="s">
        <v>34</v>
      </c>
      <c r="C35" s="66">
        <v>43500</v>
      </c>
      <c r="D35" s="66">
        <v>42400</v>
      </c>
      <c r="E35" s="66">
        <v>42400</v>
      </c>
    </row>
    <row r="36" spans="1:5" s="36" customFormat="1" ht="63">
      <c r="A36" s="65" t="s">
        <v>167</v>
      </c>
      <c r="B36" s="67" t="s">
        <v>122</v>
      </c>
      <c r="C36" s="66">
        <v>43500</v>
      </c>
      <c r="D36" s="66">
        <v>42400</v>
      </c>
      <c r="E36" s="66">
        <v>42400</v>
      </c>
    </row>
    <row r="37" spans="1:5" ht="78.75">
      <c r="A37" s="65" t="s">
        <v>168</v>
      </c>
      <c r="B37" s="67" t="s">
        <v>106</v>
      </c>
      <c r="C37" s="66">
        <v>111600</v>
      </c>
      <c r="D37" s="66">
        <v>111600</v>
      </c>
      <c r="E37" s="66">
        <v>111600</v>
      </c>
    </row>
    <row r="38" spans="1:5" s="35" customFormat="1" ht="63">
      <c r="A38" s="65" t="s">
        <v>169</v>
      </c>
      <c r="B38" s="67" t="s">
        <v>123</v>
      </c>
      <c r="C38" s="66">
        <v>111600</v>
      </c>
      <c r="D38" s="66">
        <v>111600</v>
      </c>
      <c r="E38" s="66">
        <v>111600</v>
      </c>
    </row>
    <row r="39" spans="1:5" s="36" customFormat="1" ht="78.75">
      <c r="A39" s="65" t="s">
        <v>219</v>
      </c>
      <c r="B39" s="67" t="s">
        <v>35</v>
      </c>
      <c r="C39" s="66">
        <v>600000</v>
      </c>
      <c r="D39" s="66">
        <v>600000</v>
      </c>
      <c r="E39" s="66">
        <v>600000</v>
      </c>
    </row>
    <row r="40" spans="1:5" ht="78.75">
      <c r="A40" s="65" t="s">
        <v>170</v>
      </c>
      <c r="B40" s="67" t="s">
        <v>36</v>
      </c>
      <c r="C40" s="66">
        <v>600000</v>
      </c>
      <c r="D40" s="66">
        <v>600000</v>
      </c>
      <c r="E40" s="66">
        <v>600000</v>
      </c>
    </row>
    <row r="41" spans="1:5" s="36" customFormat="1" ht="63">
      <c r="A41" s="65" t="s">
        <v>171</v>
      </c>
      <c r="B41" s="67" t="s">
        <v>145</v>
      </c>
      <c r="C41" s="66">
        <v>600000</v>
      </c>
      <c r="D41" s="66">
        <v>600000</v>
      </c>
      <c r="E41" s="66">
        <v>600000</v>
      </c>
    </row>
    <row r="42" spans="1:5" s="36" customFormat="1" ht="31.5">
      <c r="A42" s="69" t="s">
        <v>277</v>
      </c>
      <c r="B42" s="74" t="s">
        <v>279</v>
      </c>
      <c r="C42" s="70">
        <v>20643.41</v>
      </c>
      <c r="D42" s="70">
        <v>0</v>
      </c>
      <c r="E42" s="70">
        <v>0</v>
      </c>
    </row>
    <row r="43" spans="1:5" s="36" customFormat="1" ht="15.75">
      <c r="A43" s="65" t="s">
        <v>278</v>
      </c>
      <c r="B43" s="67" t="s">
        <v>280</v>
      </c>
      <c r="C43" s="66">
        <v>20643.41</v>
      </c>
      <c r="D43" s="66">
        <v>0</v>
      </c>
      <c r="E43" s="66">
        <v>0</v>
      </c>
    </row>
    <row r="44" spans="1:5" s="36" customFormat="1" ht="15.75">
      <c r="A44" s="65" t="s">
        <v>282</v>
      </c>
      <c r="B44" s="67" t="s">
        <v>283</v>
      </c>
      <c r="C44" s="66">
        <v>20643.41</v>
      </c>
      <c r="D44" s="66">
        <v>0</v>
      </c>
      <c r="E44" s="66">
        <v>0</v>
      </c>
    </row>
    <row r="45" spans="1:5" s="36" customFormat="1" ht="31.5">
      <c r="A45" s="65" t="s">
        <v>281</v>
      </c>
      <c r="B45" s="67" t="s">
        <v>276</v>
      </c>
      <c r="C45" s="66">
        <v>20643.41</v>
      </c>
      <c r="D45" s="66">
        <v>0</v>
      </c>
      <c r="E45" s="66">
        <v>0</v>
      </c>
    </row>
    <row r="46" spans="1:5" s="35" customFormat="1" ht="31.5">
      <c r="A46" s="69" t="s">
        <v>172</v>
      </c>
      <c r="B46" s="74" t="s">
        <v>146</v>
      </c>
      <c r="C46" s="70">
        <v>1500</v>
      </c>
      <c r="D46" s="70">
        <v>1500</v>
      </c>
      <c r="E46" s="70">
        <v>1500</v>
      </c>
    </row>
    <row r="47" spans="1:5" s="50" customFormat="1" ht="31.5">
      <c r="A47" s="65" t="s">
        <v>220</v>
      </c>
      <c r="B47" s="67" t="s">
        <v>147</v>
      </c>
      <c r="C47" s="66">
        <v>1500</v>
      </c>
      <c r="D47" s="66">
        <v>1500</v>
      </c>
      <c r="E47" s="66">
        <v>1500</v>
      </c>
    </row>
    <row r="48" spans="1:5" s="50" customFormat="1" ht="31.5">
      <c r="A48" s="65" t="s">
        <v>173</v>
      </c>
      <c r="B48" s="67" t="s">
        <v>148</v>
      </c>
      <c r="C48" s="66">
        <v>1500</v>
      </c>
      <c r="D48" s="66">
        <v>1500</v>
      </c>
      <c r="E48" s="66">
        <v>1500</v>
      </c>
    </row>
    <row r="49" spans="1:5" s="35" customFormat="1" ht="27.75" customHeight="1">
      <c r="A49" s="65" t="s">
        <v>174</v>
      </c>
      <c r="B49" s="67" t="s">
        <v>149</v>
      </c>
      <c r="C49" s="66">
        <v>1500</v>
      </c>
      <c r="D49" s="66">
        <v>1500</v>
      </c>
      <c r="E49" s="66">
        <v>1500</v>
      </c>
    </row>
    <row r="50" spans="1:5" s="36" customFormat="1" ht="15.75">
      <c r="A50" s="69" t="s">
        <v>175</v>
      </c>
      <c r="B50" s="74" t="s">
        <v>76</v>
      </c>
      <c r="C50" s="70">
        <v>5459434</v>
      </c>
      <c r="D50" s="70">
        <v>615319</v>
      </c>
      <c r="E50" s="70">
        <v>614319</v>
      </c>
    </row>
    <row r="51" spans="1:5" ht="31.5">
      <c r="A51" s="69" t="s">
        <v>176</v>
      </c>
      <c r="B51" s="74" t="s">
        <v>77</v>
      </c>
      <c r="C51" s="70">
        <v>5459434</v>
      </c>
      <c r="D51" s="70">
        <v>615319</v>
      </c>
      <c r="E51" s="70">
        <v>614319</v>
      </c>
    </row>
    <row r="52" spans="1:5" s="35" customFormat="1" ht="31.5">
      <c r="A52" s="65" t="s">
        <v>177</v>
      </c>
      <c r="B52" s="67" t="s">
        <v>78</v>
      </c>
      <c r="C52" s="66">
        <v>4795640</v>
      </c>
      <c r="D52" s="66">
        <v>293345</v>
      </c>
      <c r="E52" s="66">
        <v>292345</v>
      </c>
    </row>
    <row r="53" spans="1:5" s="36" customFormat="1" ht="15.75">
      <c r="A53" s="65" t="s">
        <v>178</v>
      </c>
      <c r="B53" s="67" t="s">
        <v>37</v>
      </c>
      <c r="C53" s="66">
        <v>41000</v>
      </c>
      <c r="D53" s="66">
        <v>38900</v>
      </c>
      <c r="E53" s="66">
        <v>38400</v>
      </c>
    </row>
    <row r="54" spans="1:5" ht="31.5">
      <c r="A54" s="65" t="s">
        <v>179</v>
      </c>
      <c r="B54" s="67" t="s">
        <v>124</v>
      </c>
      <c r="C54" s="66">
        <v>41000</v>
      </c>
      <c r="D54" s="66">
        <v>38900</v>
      </c>
      <c r="E54" s="66">
        <v>38400</v>
      </c>
    </row>
    <row r="55" spans="1:5" s="36" customFormat="1" ht="31.5">
      <c r="A55" s="65" t="s">
        <v>180</v>
      </c>
      <c r="B55" s="67" t="s">
        <v>38</v>
      </c>
      <c r="C55" s="66">
        <v>4754640</v>
      </c>
      <c r="D55" s="66">
        <v>254445</v>
      </c>
      <c r="E55" s="66">
        <v>253945</v>
      </c>
    </row>
    <row r="56" spans="1:5" ht="31.5">
      <c r="A56" s="65" t="s">
        <v>221</v>
      </c>
      <c r="B56" s="67" t="s">
        <v>150</v>
      </c>
      <c r="C56" s="66">
        <v>4754640</v>
      </c>
      <c r="D56" s="66">
        <v>254445</v>
      </c>
      <c r="E56" s="66">
        <v>253945</v>
      </c>
    </row>
    <row r="57" spans="1:5" s="36" customFormat="1" ht="31.5">
      <c r="A57" s="65" t="s">
        <v>181</v>
      </c>
      <c r="B57" s="67" t="s">
        <v>79</v>
      </c>
      <c r="C57" s="66">
        <v>302974</v>
      </c>
      <c r="D57" s="66">
        <v>321974</v>
      </c>
      <c r="E57" s="66">
        <v>321974</v>
      </c>
    </row>
    <row r="58" spans="1:5" ht="31.5">
      <c r="A58" s="65" t="s">
        <v>182</v>
      </c>
      <c r="B58" s="67" t="s">
        <v>39</v>
      </c>
      <c r="C58" s="66">
        <v>13809</v>
      </c>
      <c r="D58" s="66">
        <v>13809</v>
      </c>
      <c r="E58" s="66">
        <v>13809</v>
      </c>
    </row>
    <row r="59" spans="1:5" s="35" customFormat="1" ht="31.5">
      <c r="A59" s="65" t="s">
        <v>183</v>
      </c>
      <c r="B59" s="67" t="s">
        <v>125</v>
      </c>
      <c r="C59" s="66">
        <v>13809</v>
      </c>
      <c r="D59" s="66">
        <v>13809</v>
      </c>
      <c r="E59" s="66">
        <v>13809</v>
      </c>
    </row>
    <row r="60" spans="1:5" s="36" customFormat="1" ht="31.5">
      <c r="A60" s="65" t="s">
        <v>184</v>
      </c>
      <c r="B60" s="67" t="s">
        <v>40</v>
      </c>
      <c r="C60" s="66">
        <v>265424</v>
      </c>
      <c r="D60" s="66">
        <v>284424</v>
      </c>
      <c r="E60" s="66">
        <v>284424</v>
      </c>
    </row>
    <row r="61" spans="1:5" ht="31.5">
      <c r="A61" s="65" t="s">
        <v>185</v>
      </c>
      <c r="B61" s="67" t="s">
        <v>126</v>
      </c>
      <c r="C61" s="66">
        <v>265424</v>
      </c>
      <c r="D61" s="66">
        <v>284424</v>
      </c>
      <c r="E61" s="66">
        <v>284424</v>
      </c>
    </row>
    <row r="62" spans="1:5" ht="31.5">
      <c r="A62" s="65" t="s">
        <v>186</v>
      </c>
      <c r="B62" s="67" t="s">
        <v>80</v>
      </c>
      <c r="C62" s="66">
        <v>23741</v>
      </c>
      <c r="D62" s="66">
        <v>23741</v>
      </c>
      <c r="E62" s="66">
        <v>23741</v>
      </c>
    </row>
    <row r="63" spans="1:5" s="35" customFormat="1" ht="31.5">
      <c r="A63" s="65" t="s">
        <v>187</v>
      </c>
      <c r="B63" s="67" t="s">
        <v>127</v>
      </c>
      <c r="C63" s="66">
        <v>23741</v>
      </c>
      <c r="D63" s="66">
        <v>23741</v>
      </c>
      <c r="E63" s="66">
        <v>23741</v>
      </c>
    </row>
    <row r="64" spans="1:5" s="35" customFormat="1" ht="16.5">
      <c r="A64" s="65" t="s">
        <v>291</v>
      </c>
      <c r="B64" s="67" t="s">
        <v>288</v>
      </c>
      <c r="C64" s="66">
        <v>360820</v>
      </c>
      <c r="D64" s="66">
        <v>0</v>
      </c>
      <c r="E64" s="66">
        <v>0</v>
      </c>
    </row>
    <row r="65" spans="1:5" s="35" customFormat="1" ht="16.5">
      <c r="A65" s="65" t="s">
        <v>292</v>
      </c>
      <c r="B65" s="67" t="s">
        <v>289</v>
      </c>
      <c r="C65" s="66">
        <v>360820</v>
      </c>
      <c r="D65" s="66">
        <v>0</v>
      </c>
      <c r="E65" s="66">
        <v>0</v>
      </c>
    </row>
    <row r="66" spans="1:5" s="35" customFormat="1" ht="31.5">
      <c r="A66" s="65" t="s">
        <v>293</v>
      </c>
      <c r="B66" s="67" t="s">
        <v>290</v>
      </c>
      <c r="C66" s="66">
        <v>360820</v>
      </c>
      <c r="D66" s="66">
        <v>0</v>
      </c>
      <c r="E66" s="66">
        <v>0</v>
      </c>
    </row>
    <row r="67" spans="1:5" ht="15.75">
      <c r="A67" s="78"/>
      <c r="B67" s="136" t="s">
        <v>81</v>
      </c>
      <c r="C67" s="125">
        <v>7472411.91</v>
      </c>
      <c r="D67" s="125">
        <v>2502419</v>
      </c>
      <c r="E67" s="125">
        <v>2505619</v>
      </c>
    </row>
    <row r="68" spans="1:3" ht="15.75">
      <c r="A68" s="37"/>
      <c r="B68" s="38"/>
      <c r="C68" s="39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2">
      <selection activeCell="E10" sqref="E10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45"/>
      <c r="C1" s="145"/>
    </row>
    <row r="2" spans="1:3" ht="15.75">
      <c r="A2" s="143" t="s">
        <v>83</v>
      </c>
      <c r="B2" s="144"/>
      <c r="C2" s="144"/>
    </row>
    <row r="3" spans="1:5" ht="16.5">
      <c r="A3" s="142" t="s">
        <v>27</v>
      </c>
      <c r="B3" s="142"/>
      <c r="C3" s="142"/>
      <c r="D3" s="142"/>
      <c r="E3" s="142"/>
    </row>
    <row r="4" spans="1:5" ht="15.75" customHeight="1">
      <c r="A4" s="142" t="s">
        <v>28</v>
      </c>
      <c r="B4" s="142"/>
      <c r="C4" s="142"/>
      <c r="D4" s="142"/>
      <c r="E4" s="142"/>
    </row>
    <row r="5" spans="1:5" ht="15.75" customHeight="1">
      <c r="A5" s="142" t="s">
        <v>132</v>
      </c>
      <c r="B5" s="142"/>
      <c r="C5" s="142"/>
      <c r="D5" s="142"/>
      <c r="E5" s="142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222</v>
      </c>
      <c r="E7" s="34" t="s">
        <v>223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v>2012977.91</v>
      </c>
      <c r="D9" s="70">
        <v>0</v>
      </c>
      <c r="E9" s="70">
        <f>C9+D9</f>
        <v>2012977.91</v>
      </c>
    </row>
    <row r="10" spans="1:5" ht="15.75">
      <c r="A10" s="78"/>
      <c r="B10" s="79" t="s">
        <v>68</v>
      </c>
      <c r="C10" s="80">
        <f>C11+C14+C20+C28</f>
        <v>1236834.5</v>
      </c>
      <c r="D10" s="80">
        <v>-1100</v>
      </c>
      <c r="E10" s="80">
        <f>D10+C10</f>
        <v>1235734.5</v>
      </c>
    </row>
    <row r="11" spans="1:5" ht="19.5" customHeight="1">
      <c r="A11" s="69" t="s">
        <v>152</v>
      </c>
      <c r="B11" s="74" t="s">
        <v>69</v>
      </c>
      <c r="C11" s="70">
        <v>1043534.5</v>
      </c>
      <c r="D11" s="70"/>
      <c r="E11" s="70">
        <f>E12</f>
        <v>1043534.5</v>
      </c>
    </row>
    <row r="12" spans="1:5" ht="18" customHeight="1">
      <c r="A12" s="65" t="s">
        <v>212</v>
      </c>
      <c r="B12" s="67" t="s">
        <v>31</v>
      </c>
      <c r="C12" s="66">
        <v>1043534.5</v>
      </c>
      <c r="D12" s="66"/>
      <c r="E12" s="66">
        <f>E13</f>
        <v>1043534.5</v>
      </c>
    </row>
    <row r="13" spans="1:5" ht="63">
      <c r="A13" s="65" t="s">
        <v>153</v>
      </c>
      <c r="B13" s="67" t="s">
        <v>138</v>
      </c>
      <c r="C13" s="66">
        <v>1043534.5</v>
      </c>
      <c r="D13" s="66"/>
      <c r="E13" s="66">
        <v>1043534.5</v>
      </c>
    </row>
    <row r="14" spans="1:5" ht="31.5">
      <c r="A14" s="69" t="s">
        <v>213</v>
      </c>
      <c r="B14" s="74" t="s">
        <v>104</v>
      </c>
      <c r="C14" s="70">
        <v>134300</v>
      </c>
      <c r="D14" s="70"/>
      <c r="E14" s="70">
        <v>134300</v>
      </c>
    </row>
    <row r="15" spans="1:5" ht="31.5">
      <c r="A15" s="65" t="s">
        <v>214</v>
      </c>
      <c r="B15" s="67" t="s">
        <v>105</v>
      </c>
      <c r="C15" s="66">
        <v>134300</v>
      </c>
      <c r="D15" s="66"/>
      <c r="E15" s="66">
        <v>134300</v>
      </c>
    </row>
    <row r="16" spans="1:5" ht="63">
      <c r="A16" s="65" t="s">
        <v>154</v>
      </c>
      <c r="B16" s="67" t="s">
        <v>139</v>
      </c>
      <c r="C16" s="66">
        <v>50900</v>
      </c>
      <c r="D16" s="66"/>
      <c r="E16" s="66">
        <v>50900</v>
      </c>
    </row>
    <row r="17" spans="1:5" ht="78.75">
      <c r="A17" s="65" t="s">
        <v>155</v>
      </c>
      <c r="B17" s="67" t="s">
        <v>140</v>
      </c>
      <c r="C17" s="66">
        <v>1100</v>
      </c>
      <c r="D17" s="66"/>
      <c r="E17" s="66">
        <v>1100</v>
      </c>
    </row>
    <row r="18" spans="1:5" ht="63">
      <c r="A18" s="65" t="s">
        <v>156</v>
      </c>
      <c r="B18" s="67" t="s">
        <v>141</v>
      </c>
      <c r="C18" s="66">
        <v>78800</v>
      </c>
      <c r="D18" s="66"/>
      <c r="E18" s="66">
        <v>78800</v>
      </c>
    </row>
    <row r="19" spans="1:5" ht="63">
      <c r="A19" s="65" t="s">
        <v>157</v>
      </c>
      <c r="B19" s="67" t="s">
        <v>142</v>
      </c>
      <c r="C19" s="66">
        <v>3500</v>
      </c>
      <c r="D19" s="66"/>
      <c r="E19" s="66">
        <v>3500</v>
      </c>
    </row>
    <row r="20" spans="1:5" ht="19.5" customHeight="1">
      <c r="A20" s="69" t="s">
        <v>158</v>
      </c>
      <c r="B20" s="74" t="s">
        <v>70</v>
      </c>
      <c r="C20" s="70">
        <f>C21+C23</f>
        <v>46000</v>
      </c>
      <c r="D20" s="70">
        <f>D21</f>
        <v>-1100</v>
      </c>
      <c r="E20" s="70">
        <v>44900</v>
      </c>
    </row>
    <row r="21" spans="1:5" ht="23.25" customHeight="1">
      <c r="A21" s="65" t="s">
        <v>215</v>
      </c>
      <c r="B21" s="67" t="s">
        <v>32</v>
      </c>
      <c r="C21" s="66">
        <f>C22</f>
        <v>33000</v>
      </c>
      <c r="D21" s="66">
        <v>-1100</v>
      </c>
      <c r="E21" s="66">
        <v>31900</v>
      </c>
    </row>
    <row r="22" spans="1:5" ht="31.5">
      <c r="A22" s="65" t="s">
        <v>216</v>
      </c>
      <c r="B22" s="67" t="s">
        <v>143</v>
      </c>
      <c r="C22" s="66">
        <v>33000</v>
      </c>
      <c r="D22" s="66">
        <v>-1100</v>
      </c>
      <c r="E22" s="66">
        <v>31900</v>
      </c>
    </row>
    <row r="23" spans="1:5" ht="21" customHeight="1">
      <c r="A23" s="65" t="s">
        <v>217</v>
      </c>
      <c r="B23" s="67" t="s">
        <v>33</v>
      </c>
      <c r="C23" s="66">
        <f>C24+C26</f>
        <v>13000</v>
      </c>
      <c r="D23" s="66"/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/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/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/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/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/>
      <c r="E28" s="70">
        <v>13000</v>
      </c>
    </row>
    <row r="29" spans="1:5" ht="47.25">
      <c r="A29" s="65" t="s">
        <v>218</v>
      </c>
      <c r="B29" s="67" t="s">
        <v>72</v>
      </c>
      <c r="C29" s="66">
        <v>13000</v>
      </c>
      <c r="D29" s="66"/>
      <c r="E29" s="66">
        <v>13000</v>
      </c>
    </row>
    <row r="30" spans="1:5" ht="63">
      <c r="A30" s="65" t="s">
        <v>285</v>
      </c>
      <c r="B30" s="67" t="s">
        <v>56</v>
      </c>
      <c r="C30" s="66">
        <v>13000</v>
      </c>
      <c r="D30" s="66"/>
      <c r="E30" s="66">
        <v>13000</v>
      </c>
    </row>
    <row r="31" spans="1:5" ht="63">
      <c r="A31" s="65" t="s">
        <v>285</v>
      </c>
      <c r="B31" s="67" t="s">
        <v>56</v>
      </c>
      <c r="C31" s="66">
        <v>13000</v>
      </c>
      <c r="D31" s="80"/>
      <c r="E31" s="80">
        <v>13000</v>
      </c>
    </row>
    <row r="32" spans="1:5" ht="15.75">
      <c r="A32" s="78"/>
      <c r="B32" s="79" t="s">
        <v>73</v>
      </c>
      <c r="C32" s="80">
        <v>777243.41</v>
      </c>
      <c r="D32" s="129">
        <v>1100</v>
      </c>
      <c r="E32" s="129">
        <f>C32+D32</f>
        <v>778343.41</v>
      </c>
    </row>
    <row r="33" spans="1:5" s="35" customFormat="1" ht="31.5">
      <c r="A33" s="69" t="s">
        <v>164</v>
      </c>
      <c r="B33" s="74" t="s">
        <v>74</v>
      </c>
      <c r="C33" s="70">
        <f>C34+C39</f>
        <v>754000</v>
      </c>
      <c r="D33" s="128">
        <v>1100</v>
      </c>
      <c r="E33" s="128">
        <f>C33+D33</f>
        <v>755100</v>
      </c>
    </row>
    <row r="34" spans="1:5" s="36" customFormat="1" ht="78.75">
      <c r="A34" s="65" t="s">
        <v>165</v>
      </c>
      <c r="B34" s="67" t="s">
        <v>75</v>
      </c>
      <c r="C34" s="66">
        <f>C35+C37</f>
        <v>154000</v>
      </c>
      <c r="D34" s="66"/>
      <c r="E34" s="66">
        <v>154000</v>
      </c>
    </row>
    <row r="35" spans="1:5" ht="63">
      <c r="A35" s="65" t="s">
        <v>166</v>
      </c>
      <c r="B35" s="67" t="s">
        <v>34</v>
      </c>
      <c r="C35" s="66">
        <f>C36</f>
        <v>42400</v>
      </c>
      <c r="D35" s="66">
        <v>1100</v>
      </c>
      <c r="E35" s="66">
        <v>43500</v>
      </c>
    </row>
    <row r="36" spans="1:5" s="36" customFormat="1" ht="63">
      <c r="A36" s="65" t="s">
        <v>167</v>
      </c>
      <c r="B36" s="67" t="s">
        <v>122</v>
      </c>
      <c r="C36" s="66">
        <v>42400</v>
      </c>
      <c r="D36" s="66">
        <v>1100</v>
      </c>
      <c r="E36" s="66">
        <v>43500</v>
      </c>
    </row>
    <row r="37" spans="1:5" ht="78.75">
      <c r="A37" s="65" t="s">
        <v>168</v>
      </c>
      <c r="B37" s="67" t="s">
        <v>106</v>
      </c>
      <c r="C37" s="66">
        <v>111600</v>
      </c>
      <c r="D37" s="66"/>
      <c r="E37" s="66">
        <v>111600</v>
      </c>
    </row>
    <row r="38" spans="1:5" s="35" customFormat="1" ht="63">
      <c r="A38" s="65" t="s">
        <v>169</v>
      </c>
      <c r="B38" s="67" t="s">
        <v>123</v>
      </c>
      <c r="C38" s="66">
        <v>111600</v>
      </c>
      <c r="D38" s="66"/>
      <c r="E38" s="66">
        <v>111600</v>
      </c>
    </row>
    <row r="39" spans="1:5" s="36" customFormat="1" ht="78.75">
      <c r="A39" s="65" t="s">
        <v>219</v>
      </c>
      <c r="B39" s="67" t="s">
        <v>35</v>
      </c>
      <c r="C39" s="66">
        <v>600000</v>
      </c>
      <c r="D39" s="66"/>
      <c r="E39" s="66">
        <v>600000</v>
      </c>
    </row>
    <row r="40" spans="1:5" ht="78.75">
      <c r="A40" s="65" t="s">
        <v>170</v>
      </c>
      <c r="B40" s="67" t="s">
        <v>36</v>
      </c>
      <c r="C40" s="66">
        <v>600000</v>
      </c>
      <c r="D40" s="66"/>
      <c r="E40" s="66">
        <v>600000</v>
      </c>
    </row>
    <row r="41" spans="1:5" ht="63">
      <c r="A41" s="65" t="s">
        <v>171</v>
      </c>
      <c r="B41" s="67" t="s">
        <v>145</v>
      </c>
      <c r="C41" s="66">
        <v>600000</v>
      </c>
      <c r="D41" s="128"/>
      <c r="E41" s="129">
        <v>600000</v>
      </c>
    </row>
    <row r="42" spans="1:5" ht="31.5">
      <c r="A42" s="69" t="s">
        <v>277</v>
      </c>
      <c r="B42" s="74" t="s">
        <v>279</v>
      </c>
      <c r="C42" s="70">
        <v>20643.41</v>
      </c>
      <c r="D42" s="129"/>
      <c r="E42" s="128">
        <f>E43</f>
        <v>20643.41</v>
      </c>
    </row>
    <row r="43" spans="1:5" ht="15.75">
      <c r="A43" s="65" t="s">
        <v>278</v>
      </c>
      <c r="B43" s="67" t="s">
        <v>280</v>
      </c>
      <c r="C43" s="66">
        <v>20643.41</v>
      </c>
      <c r="D43" s="129"/>
      <c r="E43" s="129">
        <f>E44</f>
        <v>20643.41</v>
      </c>
    </row>
    <row r="44" spans="1:5" ht="15.75">
      <c r="A44" s="65" t="s">
        <v>282</v>
      </c>
      <c r="B44" s="67" t="s">
        <v>283</v>
      </c>
      <c r="C44" s="66">
        <v>20643.41</v>
      </c>
      <c r="D44" s="66"/>
      <c r="E44" s="129">
        <f>C44+D44</f>
        <v>20643.41</v>
      </c>
    </row>
    <row r="45" spans="1:5" s="36" customFormat="1" ht="31.5">
      <c r="A45" s="65" t="s">
        <v>281</v>
      </c>
      <c r="B45" s="67" t="s">
        <v>276</v>
      </c>
      <c r="C45" s="66">
        <v>20643.41</v>
      </c>
      <c r="D45" s="70"/>
      <c r="E45" s="129">
        <v>20643.41</v>
      </c>
    </row>
    <row r="46" spans="1:5" s="35" customFormat="1" ht="31.5">
      <c r="A46" s="69" t="s">
        <v>172</v>
      </c>
      <c r="B46" s="74" t="s">
        <v>146</v>
      </c>
      <c r="C46" s="70">
        <v>1500</v>
      </c>
      <c r="D46" s="66"/>
      <c r="E46" s="128">
        <v>1500</v>
      </c>
    </row>
    <row r="47" spans="1:5" s="50" customFormat="1" ht="31.5">
      <c r="A47" s="65" t="s">
        <v>220</v>
      </c>
      <c r="B47" s="67" t="s">
        <v>147</v>
      </c>
      <c r="C47" s="66">
        <v>1500</v>
      </c>
      <c r="D47" s="66"/>
      <c r="E47" s="66">
        <v>1500</v>
      </c>
    </row>
    <row r="48" spans="1:5" s="50" customFormat="1" ht="31.5">
      <c r="A48" s="65" t="s">
        <v>173</v>
      </c>
      <c r="B48" s="67" t="s">
        <v>148</v>
      </c>
      <c r="C48" s="66">
        <v>1500</v>
      </c>
      <c r="D48" s="66"/>
      <c r="E48" s="66">
        <v>1500</v>
      </c>
    </row>
    <row r="49" spans="1:5" s="35" customFormat="1" ht="20.25" customHeight="1">
      <c r="A49" s="65" t="s">
        <v>174</v>
      </c>
      <c r="B49" s="67" t="s">
        <v>149</v>
      </c>
      <c r="C49" s="66">
        <v>1500</v>
      </c>
      <c r="D49" s="70"/>
      <c r="E49" s="129">
        <v>1500</v>
      </c>
    </row>
    <row r="50" spans="1:5" s="36" customFormat="1" ht="15.75">
      <c r="A50" s="69" t="s">
        <v>175</v>
      </c>
      <c r="B50" s="74" t="s">
        <v>76</v>
      </c>
      <c r="C50" s="70">
        <v>5459434</v>
      </c>
      <c r="D50" s="70">
        <f>D51</f>
        <v>0</v>
      </c>
      <c r="E50" s="70">
        <f>E52+E57+E64</f>
        <v>5459434</v>
      </c>
    </row>
    <row r="51" spans="1:5" ht="31.5">
      <c r="A51" s="69" t="s">
        <v>176</v>
      </c>
      <c r="B51" s="74" t="s">
        <v>77</v>
      </c>
      <c r="C51" s="70">
        <v>5459434</v>
      </c>
      <c r="D51" s="128">
        <f>D52+D64+D57</f>
        <v>0</v>
      </c>
      <c r="E51" s="128">
        <f>E52+E57+E64</f>
        <v>5459434</v>
      </c>
    </row>
    <row r="52" spans="1:5" s="35" customFormat="1" ht="31.5">
      <c r="A52" s="65" t="s">
        <v>177</v>
      </c>
      <c r="B52" s="67" t="s">
        <v>78</v>
      </c>
      <c r="C52" s="66">
        <v>4795640</v>
      </c>
      <c r="D52" s="66">
        <f>D55</f>
        <v>0</v>
      </c>
      <c r="E52" s="66">
        <f>C52+D52</f>
        <v>4795640</v>
      </c>
    </row>
    <row r="53" spans="1:5" s="36" customFormat="1" ht="15.75">
      <c r="A53" s="65" t="s">
        <v>178</v>
      </c>
      <c r="B53" s="67" t="s">
        <v>37</v>
      </c>
      <c r="C53" s="66">
        <v>41000</v>
      </c>
      <c r="D53" s="66"/>
      <c r="E53" s="66">
        <v>41000</v>
      </c>
    </row>
    <row r="54" spans="1:5" ht="31.5">
      <c r="A54" s="65" t="s">
        <v>179</v>
      </c>
      <c r="B54" s="67" t="s">
        <v>124</v>
      </c>
      <c r="C54" s="66">
        <v>41000</v>
      </c>
      <c r="D54" s="66"/>
      <c r="E54" s="66">
        <v>41000</v>
      </c>
    </row>
    <row r="55" spans="1:5" s="36" customFormat="1" ht="31.5">
      <c r="A55" s="65" t="s">
        <v>180</v>
      </c>
      <c r="B55" s="67" t="s">
        <v>38</v>
      </c>
      <c r="C55" s="66">
        <v>4754640</v>
      </c>
      <c r="D55" s="66"/>
      <c r="E55" s="66">
        <f aca="true" t="shared" si="0" ref="E55:E61">C55+D55</f>
        <v>4754640</v>
      </c>
    </row>
    <row r="56" spans="1:5" ht="31.5">
      <c r="A56" s="65" t="s">
        <v>221</v>
      </c>
      <c r="B56" s="67" t="s">
        <v>150</v>
      </c>
      <c r="C56" s="66">
        <v>4754640</v>
      </c>
      <c r="D56" s="66"/>
      <c r="E56" s="66">
        <f t="shared" si="0"/>
        <v>4754640</v>
      </c>
    </row>
    <row r="57" spans="1:5" s="36" customFormat="1" ht="31.5">
      <c r="A57" s="65" t="s">
        <v>181</v>
      </c>
      <c r="B57" s="67" t="s">
        <v>79</v>
      </c>
      <c r="C57" s="66">
        <v>302974</v>
      </c>
      <c r="D57" s="66"/>
      <c r="E57" s="66">
        <f t="shared" si="0"/>
        <v>302974</v>
      </c>
    </row>
    <row r="58" spans="1:5" ht="31.5">
      <c r="A58" s="65" t="s">
        <v>182</v>
      </c>
      <c r="B58" s="67" t="s">
        <v>39</v>
      </c>
      <c r="C58" s="66">
        <v>13809</v>
      </c>
      <c r="D58" s="66"/>
      <c r="E58" s="66">
        <f t="shared" si="0"/>
        <v>13809</v>
      </c>
    </row>
    <row r="59" spans="1:5" s="35" customFormat="1" ht="31.5">
      <c r="A59" s="65" t="s">
        <v>183</v>
      </c>
      <c r="B59" s="67" t="s">
        <v>125</v>
      </c>
      <c r="C59" s="66">
        <v>13809</v>
      </c>
      <c r="D59" s="66"/>
      <c r="E59" s="66">
        <f t="shared" si="0"/>
        <v>13809</v>
      </c>
    </row>
    <row r="60" spans="1:5" s="36" customFormat="1" ht="31.5">
      <c r="A60" s="65" t="s">
        <v>184</v>
      </c>
      <c r="B60" s="67" t="s">
        <v>40</v>
      </c>
      <c r="C60" s="66">
        <v>265424</v>
      </c>
      <c r="D60" s="66"/>
      <c r="E60" s="66">
        <f t="shared" si="0"/>
        <v>265424</v>
      </c>
    </row>
    <row r="61" spans="1:5" ht="31.5">
      <c r="A61" s="65" t="s">
        <v>185</v>
      </c>
      <c r="B61" s="67" t="s">
        <v>126</v>
      </c>
      <c r="C61" s="66">
        <v>265424</v>
      </c>
      <c r="D61" s="66"/>
      <c r="E61" s="66">
        <f t="shared" si="0"/>
        <v>265424</v>
      </c>
    </row>
    <row r="62" spans="1:5" ht="31.5">
      <c r="A62" s="65" t="s">
        <v>186</v>
      </c>
      <c r="B62" s="67" t="s">
        <v>80</v>
      </c>
      <c r="C62" s="66">
        <v>23741</v>
      </c>
      <c r="D62" s="66"/>
      <c r="E62" s="66">
        <v>23741</v>
      </c>
    </row>
    <row r="63" spans="1:5" ht="31.5">
      <c r="A63" s="65" t="s">
        <v>187</v>
      </c>
      <c r="B63" s="67" t="s">
        <v>127</v>
      </c>
      <c r="C63" s="66">
        <v>23741</v>
      </c>
      <c r="D63" s="135"/>
      <c r="E63" s="135">
        <v>23471</v>
      </c>
    </row>
    <row r="64" spans="1:5" ht="15.75">
      <c r="A64" s="65" t="s">
        <v>291</v>
      </c>
      <c r="B64" s="67" t="s">
        <v>288</v>
      </c>
      <c r="C64" s="66">
        <v>360820</v>
      </c>
      <c r="D64" s="135"/>
      <c r="E64" s="135">
        <f>E65</f>
        <v>360820</v>
      </c>
    </row>
    <row r="65" spans="1:5" ht="15.75">
      <c r="A65" s="65" t="s">
        <v>292</v>
      </c>
      <c r="B65" s="67" t="s">
        <v>289</v>
      </c>
      <c r="C65" s="66">
        <v>360820</v>
      </c>
      <c r="D65" s="135"/>
      <c r="E65" s="135">
        <f>E66</f>
        <v>360820</v>
      </c>
    </row>
    <row r="66" spans="1:5" s="35" customFormat="1" ht="31.5">
      <c r="A66" s="65" t="s">
        <v>293</v>
      </c>
      <c r="B66" s="67" t="s">
        <v>290</v>
      </c>
      <c r="C66" s="66">
        <v>360820</v>
      </c>
      <c r="D66" s="137"/>
      <c r="E66" s="137">
        <f>C66+D66</f>
        <v>360820</v>
      </c>
    </row>
    <row r="67" spans="1:5" ht="15.75">
      <c r="A67" s="78"/>
      <c r="B67" s="136" t="s">
        <v>81</v>
      </c>
      <c r="C67" s="125">
        <v>7472411.91</v>
      </c>
      <c r="D67" s="138">
        <f>D50+D9</f>
        <v>0</v>
      </c>
      <c r="E67" s="138">
        <f>E50+E9</f>
        <v>7472411.91</v>
      </c>
    </row>
    <row r="68" spans="1:3" ht="15.75">
      <c r="A68" s="37"/>
      <c r="B68" s="38"/>
      <c r="C68" s="141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7"/>
  <sheetViews>
    <sheetView zoomScalePageLayoutView="0" workbookViewId="0" topLeftCell="A1">
      <selection activeCell="F15" sqref="F15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46" t="s">
        <v>22</v>
      </c>
      <c r="B1" s="146"/>
      <c r="C1" s="146"/>
      <c r="D1" s="146"/>
    </row>
    <row r="2" spans="1:4" ht="16.5" customHeight="1">
      <c r="A2" s="146" t="s">
        <v>91</v>
      </c>
      <c r="B2" s="146"/>
      <c r="C2" s="146"/>
      <c r="D2" s="146"/>
    </row>
    <row r="3" spans="1:4" ht="16.5" customHeight="1">
      <c r="A3" s="146" t="s">
        <v>274</v>
      </c>
      <c r="B3" s="146"/>
      <c r="C3" s="146"/>
      <c r="D3" s="146"/>
    </row>
    <row r="4" spans="1:4" ht="16.5">
      <c r="A4" s="146" t="s">
        <v>275</v>
      </c>
      <c r="B4" s="146"/>
      <c r="C4" s="146"/>
      <c r="D4" s="146"/>
    </row>
    <row r="5" spans="1:4" ht="16.5" customHeight="1">
      <c r="A5" s="146" t="s">
        <v>92</v>
      </c>
      <c r="B5" s="146"/>
      <c r="C5" s="146"/>
      <c r="D5" s="146"/>
    </row>
    <row r="6" spans="1:4" ht="16.5" customHeight="1">
      <c r="A6" s="146" t="s">
        <v>134</v>
      </c>
      <c r="B6" s="146"/>
      <c r="C6" s="146"/>
      <c r="D6" s="146"/>
    </row>
    <row r="7" spans="1:4" ht="16.5" customHeight="1">
      <c r="A7" s="146" t="s">
        <v>362</v>
      </c>
      <c r="B7" s="146"/>
      <c r="C7" s="146"/>
      <c r="D7" s="146"/>
    </row>
    <row r="8" spans="1:4" ht="16.5" customHeight="1">
      <c r="A8" s="147"/>
      <c r="B8" s="147"/>
      <c r="C8" s="147"/>
      <c r="D8" s="147"/>
    </row>
    <row r="9" spans="1:4" ht="24" customHeight="1">
      <c r="A9" s="148" t="s">
        <v>135</v>
      </c>
      <c r="B9" s="148"/>
      <c r="C9" s="148"/>
      <c r="D9" s="148"/>
    </row>
    <row r="10" spans="1:4" ht="16.5">
      <c r="A10" s="149"/>
      <c r="B10" s="149"/>
      <c r="C10" s="149"/>
      <c r="D10" s="149"/>
    </row>
    <row r="11" spans="1:4" ht="16.5" customHeight="1">
      <c r="A11" s="44"/>
      <c r="B11" s="44"/>
      <c r="C11" s="44"/>
      <c r="D11" s="53" t="s">
        <v>6</v>
      </c>
    </row>
    <row r="12" spans="1:4" ht="16.5" customHeight="1">
      <c r="A12" s="150" t="s">
        <v>13</v>
      </c>
      <c r="B12" s="152" t="s">
        <v>84</v>
      </c>
      <c r="C12" s="152" t="s">
        <v>85</v>
      </c>
      <c r="D12" s="150" t="s">
        <v>44</v>
      </c>
    </row>
    <row r="13" spans="1:4" ht="16.5">
      <c r="A13" s="151"/>
      <c r="B13" s="153"/>
      <c r="C13" s="153"/>
      <c r="D13" s="151"/>
    </row>
    <row r="14" spans="1:4" ht="16.5">
      <c r="A14" s="52"/>
      <c r="B14" s="52"/>
      <c r="C14" s="52"/>
      <c r="D14" s="52"/>
    </row>
    <row r="15" spans="1:4" s="81" customFormat="1" ht="15.75">
      <c r="A15" s="126" t="s">
        <v>42</v>
      </c>
      <c r="B15" s="127" t="s">
        <v>188</v>
      </c>
      <c r="C15" s="127"/>
      <c r="D15" s="128">
        <v>7511480.47</v>
      </c>
    </row>
    <row r="16" spans="1:4" ht="16.5">
      <c r="A16" s="64" t="s">
        <v>189</v>
      </c>
      <c r="B16" s="65" t="s">
        <v>190</v>
      </c>
      <c r="C16" s="65"/>
      <c r="D16" s="66">
        <v>100000</v>
      </c>
    </row>
    <row r="17" spans="1:4" s="45" customFormat="1" ht="16.5">
      <c r="A17" s="64" t="s">
        <v>88</v>
      </c>
      <c r="B17" s="65" t="s">
        <v>190</v>
      </c>
      <c r="C17" s="65" t="s">
        <v>61</v>
      </c>
      <c r="D17" s="66">
        <v>100000</v>
      </c>
    </row>
    <row r="18" spans="1:4" ht="16.5">
      <c r="A18" s="64" t="s">
        <v>363</v>
      </c>
      <c r="B18" s="65" t="s">
        <v>364</v>
      </c>
      <c r="C18" s="65"/>
      <c r="D18" s="66">
        <v>20000</v>
      </c>
    </row>
    <row r="19" spans="1:4" ht="16.5">
      <c r="A19" s="64" t="s">
        <v>88</v>
      </c>
      <c r="B19" s="65" t="s">
        <v>364</v>
      </c>
      <c r="C19" s="65" t="s">
        <v>61</v>
      </c>
      <c r="D19" s="66">
        <v>20000</v>
      </c>
    </row>
    <row r="20" spans="1:4" ht="16.5">
      <c r="A20" s="64" t="s">
        <v>294</v>
      </c>
      <c r="B20" s="65" t="s">
        <v>295</v>
      </c>
      <c r="C20" s="65"/>
      <c r="D20" s="66">
        <v>18420</v>
      </c>
    </row>
    <row r="21" spans="1:4" ht="16.5">
      <c r="A21" s="64" t="s">
        <v>88</v>
      </c>
      <c r="B21" s="65" t="s">
        <v>295</v>
      </c>
      <c r="C21" s="65" t="s">
        <v>61</v>
      </c>
      <c r="D21" s="66">
        <v>18420</v>
      </c>
    </row>
    <row r="22" spans="1:4" ht="47.25">
      <c r="A22" s="64" t="s">
        <v>296</v>
      </c>
      <c r="B22" s="65" t="s">
        <v>297</v>
      </c>
      <c r="C22" s="65"/>
      <c r="D22" s="66">
        <v>9100</v>
      </c>
    </row>
    <row r="23" spans="1:4" ht="16.5">
      <c r="A23" s="64" t="s">
        <v>88</v>
      </c>
      <c r="B23" s="65" t="s">
        <v>297</v>
      </c>
      <c r="C23" s="65" t="s">
        <v>61</v>
      </c>
      <c r="D23" s="66">
        <v>9100</v>
      </c>
    </row>
    <row r="24" spans="1:4" ht="31.5">
      <c r="A24" s="64" t="s">
        <v>191</v>
      </c>
      <c r="B24" s="65" t="s">
        <v>192</v>
      </c>
      <c r="C24" s="65"/>
      <c r="D24" s="66">
        <v>105166.56</v>
      </c>
    </row>
    <row r="25" spans="1:4" ht="16.5">
      <c r="A25" s="64" t="s">
        <v>88</v>
      </c>
      <c r="B25" s="65" t="s">
        <v>192</v>
      </c>
      <c r="C25" s="65" t="s">
        <v>61</v>
      </c>
      <c r="D25" s="66">
        <v>105166.56</v>
      </c>
    </row>
    <row r="26" spans="1:4" ht="31.5">
      <c r="A26" s="64" t="s">
        <v>86</v>
      </c>
      <c r="B26" s="65" t="s">
        <v>193</v>
      </c>
      <c r="C26" s="65"/>
      <c r="D26" s="66">
        <v>265424</v>
      </c>
    </row>
    <row r="27" spans="1:4" ht="47.25">
      <c r="A27" s="64" t="s">
        <v>87</v>
      </c>
      <c r="B27" s="65" t="s">
        <v>193</v>
      </c>
      <c r="C27" s="65" t="s">
        <v>55</v>
      </c>
      <c r="D27" s="66">
        <v>182819.25</v>
      </c>
    </row>
    <row r="28" spans="1:4" ht="16.5">
      <c r="A28" s="64" t="s">
        <v>88</v>
      </c>
      <c r="B28" s="65" t="s">
        <v>193</v>
      </c>
      <c r="C28" s="65" t="s">
        <v>61</v>
      </c>
      <c r="D28" s="66">
        <v>82604.75</v>
      </c>
    </row>
    <row r="29" spans="1:4" ht="16.5">
      <c r="A29" s="64" t="s">
        <v>43</v>
      </c>
      <c r="B29" s="65" t="s">
        <v>194</v>
      </c>
      <c r="C29" s="65"/>
      <c r="D29" s="66">
        <v>13809</v>
      </c>
    </row>
    <row r="30" spans="1:4" ht="47.25">
      <c r="A30" s="64" t="s">
        <v>87</v>
      </c>
      <c r="B30" s="65" t="s">
        <v>194</v>
      </c>
      <c r="C30" s="65" t="s">
        <v>55</v>
      </c>
      <c r="D30" s="66">
        <v>11062</v>
      </c>
    </row>
    <row r="31" spans="1:4" ht="16.5">
      <c r="A31" s="64" t="s">
        <v>88</v>
      </c>
      <c r="B31" s="65" t="s">
        <v>194</v>
      </c>
      <c r="C31" s="65" t="s">
        <v>61</v>
      </c>
      <c r="D31" s="66">
        <v>2747</v>
      </c>
    </row>
    <row r="32" spans="1:4" ht="63">
      <c r="A32" s="64" t="s">
        <v>195</v>
      </c>
      <c r="B32" s="65" t="s">
        <v>196</v>
      </c>
      <c r="C32" s="65"/>
      <c r="D32" s="66">
        <v>6405</v>
      </c>
    </row>
    <row r="33" spans="1:4" ht="16.5">
      <c r="A33" s="64" t="s">
        <v>89</v>
      </c>
      <c r="B33" s="65" t="s">
        <v>196</v>
      </c>
      <c r="C33" s="65" t="s">
        <v>66</v>
      </c>
      <c r="D33" s="66">
        <v>6405</v>
      </c>
    </row>
    <row r="34" spans="1:4" ht="31.5">
      <c r="A34" s="64" t="s">
        <v>197</v>
      </c>
      <c r="B34" s="65" t="s">
        <v>198</v>
      </c>
      <c r="C34" s="65"/>
      <c r="D34" s="66">
        <v>36911</v>
      </c>
    </row>
    <row r="35" spans="1:4" ht="16.5">
      <c r="A35" s="64" t="s">
        <v>89</v>
      </c>
      <c r="B35" s="65" t="s">
        <v>198</v>
      </c>
      <c r="C35" s="65" t="s">
        <v>66</v>
      </c>
      <c r="D35" s="66">
        <v>36911</v>
      </c>
    </row>
    <row r="36" spans="1:4" ht="16.5">
      <c r="A36" s="64" t="s">
        <v>306</v>
      </c>
      <c r="B36" s="65" t="s">
        <v>307</v>
      </c>
      <c r="C36" s="65"/>
      <c r="D36" s="66">
        <v>299970</v>
      </c>
    </row>
    <row r="37" spans="1:4" ht="16.5">
      <c r="A37" s="64" t="s">
        <v>88</v>
      </c>
      <c r="B37" s="65" t="s">
        <v>307</v>
      </c>
      <c r="C37" s="65" t="s">
        <v>61</v>
      </c>
      <c r="D37" s="66">
        <v>299970</v>
      </c>
    </row>
    <row r="38" spans="1:4" ht="78.75">
      <c r="A38" s="67" t="s">
        <v>199</v>
      </c>
      <c r="B38" s="65" t="s">
        <v>200</v>
      </c>
      <c r="C38" s="65"/>
      <c r="D38" s="66">
        <v>23741</v>
      </c>
    </row>
    <row r="39" spans="1:4" ht="47.25">
      <c r="A39" s="64" t="s">
        <v>87</v>
      </c>
      <c r="B39" s="65" t="s">
        <v>200</v>
      </c>
      <c r="C39" s="65" t="s">
        <v>55</v>
      </c>
      <c r="D39" s="66">
        <v>20741</v>
      </c>
    </row>
    <row r="40" spans="1:4" ht="16.5">
      <c r="A40" s="64" t="s">
        <v>88</v>
      </c>
      <c r="B40" s="65" t="s">
        <v>200</v>
      </c>
      <c r="C40" s="65" t="s">
        <v>61</v>
      </c>
      <c r="D40" s="66">
        <v>3000</v>
      </c>
    </row>
    <row r="41" spans="1:4" ht="16.5">
      <c r="A41" s="64" t="s">
        <v>201</v>
      </c>
      <c r="B41" s="65" t="s">
        <v>202</v>
      </c>
      <c r="C41" s="65"/>
      <c r="D41" s="66">
        <v>56962.72</v>
      </c>
    </row>
    <row r="42" spans="1:4" ht="16.5">
      <c r="A42" s="64" t="s">
        <v>63</v>
      </c>
      <c r="B42" s="65" t="s">
        <v>202</v>
      </c>
      <c r="C42" s="65" t="s">
        <v>62</v>
      </c>
      <c r="D42" s="66">
        <v>56962.72</v>
      </c>
    </row>
    <row r="43" spans="1:4" ht="16.5">
      <c r="A43" s="64" t="s">
        <v>0</v>
      </c>
      <c r="B43" s="65" t="s">
        <v>203</v>
      </c>
      <c r="C43" s="65"/>
      <c r="D43" s="66">
        <v>790441.38</v>
      </c>
    </row>
    <row r="44" spans="1:4" ht="47.25">
      <c r="A44" s="64" t="s">
        <v>87</v>
      </c>
      <c r="B44" s="65" t="s">
        <v>203</v>
      </c>
      <c r="C44" s="65" t="s">
        <v>55</v>
      </c>
      <c r="D44" s="66">
        <v>790441.38</v>
      </c>
    </row>
    <row r="45" spans="1:4" ht="31.5">
      <c r="A45" s="64" t="s">
        <v>1</v>
      </c>
      <c r="B45" s="65" t="s">
        <v>204</v>
      </c>
      <c r="C45" s="65"/>
      <c r="D45" s="66">
        <v>3690102.99</v>
      </c>
    </row>
    <row r="46" spans="1:4" ht="47.25">
      <c r="A46" s="64" t="s">
        <v>87</v>
      </c>
      <c r="B46" s="65" t="s">
        <v>204</v>
      </c>
      <c r="C46" s="65" t="s">
        <v>55</v>
      </c>
      <c r="D46" s="66">
        <v>2809362.22</v>
      </c>
    </row>
    <row r="47" spans="1:4" ht="16.5">
      <c r="A47" s="64" t="s">
        <v>88</v>
      </c>
      <c r="B47" s="65" t="s">
        <v>204</v>
      </c>
      <c r="C47" s="65" t="s">
        <v>61</v>
      </c>
      <c r="D47" s="66">
        <v>878600.97</v>
      </c>
    </row>
    <row r="48" spans="1:4" ht="16.5">
      <c r="A48" s="64" t="s">
        <v>63</v>
      </c>
      <c r="B48" s="65" t="s">
        <v>204</v>
      </c>
      <c r="C48" s="65" t="s">
        <v>62</v>
      </c>
      <c r="D48" s="66">
        <v>2139.8</v>
      </c>
    </row>
    <row r="49" spans="1:4" ht="31.5">
      <c r="A49" s="64" t="s">
        <v>343</v>
      </c>
      <c r="B49" s="65" t="s">
        <v>344</v>
      </c>
      <c r="C49" s="65"/>
      <c r="D49" s="66">
        <v>18926</v>
      </c>
    </row>
    <row r="50" spans="1:4" ht="47.25">
      <c r="A50" s="64" t="s">
        <v>87</v>
      </c>
      <c r="B50" s="65" t="s">
        <v>344</v>
      </c>
      <c r="C50" s="65" t="s">
        <v>55</v>
      </c>
      <c r="D50" s="66">
        <v>18926</v>
      </c>
    </row>
    <row r="51" spans="1:4" ht="16.5">
      <c r="A51" s="64" t="s">
        <v>41</v>
      </c>
      <c r="B51" s="65" t="s">
        <v>205</v>
      </c>
      <c r="C51" s="65"/>
      <c r="D51" s="66">
        <v>1488188</v>
      </c>
    </row>
    <row r="52" spans="1:4" ht="16.5">
      <c r="A52" s="64" t="s">
        <v>88</v>
      </c>
      <c r="B52" s="65" t="s">
        <v>205</v>
      </c>
      <c r="C52" s="65" t="s">
        <v>61</v>
      </c>
      <c r="D52" s="66">
        <v>518074</v>
      </c>
    </row>
    <row r="53" spans="1:4" ht="16.5">
      <c r="A53" s="64" t="s">
        <v>63</v>
      </c>
      <c r="B53" s="65" t="s">
        <v>205</v>
      </c>
      <c r="C53" s="65" t="s">
        <v>62</v>
      </c>
      <c r="D53" s="66">
        <v>970114</v>
      </c>
    </row>
    <row r="54" spans="1:4" ht="16.5">
      <c r="A54" s="64" t="s">
        <v>2</v>
      </c>
      <c r="B54" s="65" t="s">
        <v>206</v>
      </c>
      <c r="C54" s="65"/>
      <c r="D54" s="66">
        <v>154387.4</v>
      </c>
    </row>
    <row r="55" spans="1:4" ht="16.5">
      <c r="A55" s="64" t="s">
        <v>65</v>
      </c>
      <c r="B55" s="65" t="s">
        <v>206</v>
      </c>
      <c r="C55" s="65" t="s">
        <v>64</v>
      </c>
      <c r="D55" s="66">
        <v>154387.4</v>
      </c>
    </row>
    <row r="56" spans="1:4" ht="16.5">
      <c r="A56" s="64" t="s">
        <v>24</v>
      </c>
      <c r="B56" s="65" t="s">
        <v>207</v>
      </c>
      <c r="C56" s="65"/>
      <c r="D56" s="66">
        <v>212740.68</v>
      </c>
    </row>
    <row r="57" spans="1:4" ht="16.5">
      <c r="A57" s="64" t="s">
        <v>88</v>
      </c>
      <c r="B57" s="65" t="s">
        <v>207</v>
      </c>
      <c r="C57" s="65" t="s">
        <v>61</v>
      </c>
      <c r="D57" s="66">
        <v>212740.68</v>
      </c>
    </row>
    <row r="58" spans="1:4" ht="31.5">
      <c r="A58" s="64" t="s">
        <v>3</v>
      </c>
      <c r="B58" s="65" t="s">
        <v>208</v>
      </c>
      <c r="C58" s="65"/>
      <c r="D58" s="66">
        <v>142928.84</v>
      </c>
    </row>
    <row r="59" spans="1:4" ht="16.5">
      <c r="A59" s="64" t="s">
        <v>88</v>
      </c>
      <c r="B59" s="65" t="s">
        <v>208</v>
      </c>
      <c r="C59" s="65" t="s">
        <v>61</v>
      </c>
      <c r="D59" s="66">
        <v>142928.84</v>
      </c>
    </row>
    <row r="60" spans="1:4" ht="16.5">
      <c r="A60" s="64" t="s">
        <v>4</v>
      </c>
      <c r="B60" s="65" t="s">
        <v>209</v>
      </c>
      <c r="C60" s="65"/>
      <c r="D60" s="66">
        <v>57855.9</v>
      </c>
    </row>
    <row r="61" spans="1:4" ht="16.5">
      <c r="A61" s="64" t="s">
        <v>88</v>
      </c>
      <c r="B61" s="65" t="s">
        <v>209</v>
      </c>
      <c r="C61" s="65" t="s">
        <v>61</v>
      </c>
      <c r="D61" s="66">
        <v>57855.9</v>
      </c>
    </row>
    <row r="62" spans="1:4" ht="16.5">
      <c r="A62" s="68" t="s">
        <v>5</v>
      </c>
      <c r="B62" s="69"/>
      <c r="C62" s="69"/>
      <c r="D62" s="70">
        <v>7511480.47</v>
      </c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  <row r="480" spans="1:3" ht="16.5">
      <c r="A480" s="7"/>
      <c r="B480" s="7"/>
      <c r="C480" s="7"/>
    </row>
    <row r="481" spans="1:3" ht="16.5">
      <c r="A481" s="7"/>
      <c r="B481" s="7"/>
      <c r="C481" s="7"/>
    </row>
    <row r="482" spans="1:3" ht="16.5">
      <c r="A482" s="7"/>
      <c r="B482" s="7"/>
      <c r="C482" s="7"/>
    </row>
    <row r="483" spans="1:3" ht="16.5">
      <c r="A483" s="7"/>
      <c r="B483" s="7"/>
      <c r="C483" s="7"/>
    </row>
    <row r="484" spans="1:3" ht="16.5">
      <c r="A484" s="7"/>
      <c r="B484" s="7"/>
      <c r="C484" s="7"/>
    </row>
    <row r="485" spans="1:3" ht="16.5">
      <c r="A485" s="7"/>
      <c r="B485" s="7"/>
      <c r="C485" s="7"/>
    </row>
    <row r="486" spans="1:3" ht="16.5">
      <c r="A486" s="7"/>
      <c r="B486" s="7"/>
      <c r="C486" s="7"/>
    </row>
    <row r="487" spans="1:3" ht="16.5">
      <c r="A487" s="7"/>
      <c r="B487" s="7"/>
      <c r="C487" s="7"/>
    </row>
  </sheetData>
  <sheetProtection/>
  <mergeCells count="13">
    <mergeCell ref="A12:A13"/>
    <mergeCell ref="B12:B13"/>
    <mergeCell ref="C12:C13"/>
    <mergeCell ref="D12:D13"/>
    <mergeCell ref="A6:D6"/>
    <mergeCell ref="A7:D7"/>
    <mergeCell ref="A1:D1"/>
    <mergeCell ref="A3:D3"/>
    <mergeCell ref="A4:D4"/>
    <mergeCell ref="A8:D8"/>
    <mergeCell ref="A9:D10"/>
    <mergeCell ref="A2:D2"/>
    <mergeCell ref="A5:D5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73">
      <selection activeCell="J85" sqref="J85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7" customWidth="1"/>
    <col min="8" max="16384" width="8.796875" style="10" customWidth="1"/>
  </cols>
  <sheetData>
    <row r="1" spans="1:7" s="1" customFormat="1" ht="16.5">
      <c r="A1" s="159" t="s">
        <v>301</v>
      </c>
      <c r="B1" s="160"/>
      <c r="C1" s="160"/>
      <c r="D1" s="160"/>
      <c r="E1" s="160"/>
      <c r="F1" s="160"/>
      <c r="G1" s="160"/>
    </row>
    <row r="2" spans="1:7" s="1" customFormat="1" ht="16.5">
      <c r="A2" s="161" t="s">
        <v>91</v>
      </c>
      <c r="B2" s="162"/>
      <c r="C2" s="162"/>
      <c r="D2" s="162"/>
      <c r="E2" s="162"/>
      <c r="F2" s="162"/>
      <c r="G2" s="162"/>
    </row>
    <row r="3" spans="1:7" s="1" customFormat="1" ht="16.5" customHeight="1">
      <c r="A3" s="161" t="s">
        <v>274</v>
      </c>
      <c r="B3" s="162"/>
      <c r="C3" s="162"/>
      <c r="D3" s="162"/>
      <c r="E3" s="162"/>
      <c r="F3" s="162"/>
      <c r="G3" s="162"/>
    </row>
    <row r="4" spans="1:7" s="1" customFormat="1" ht="16.5">
      <c r="A4" s="161" t="s">
        <v>275</v>
      </c>
      <c r="B4" s="162"/>
      <c r="C4" s="162"/>
      <c r="D4" s="162"/>
      <c r="E4" s="162"/>
      <c r="F4" s="162"/>
      <c r="G4" s="162"/>
    </row>
    <row r="5" spans="1:7" s="1" customFormat="1" ht="16.5">
      <c r="A5" s="163" t="s">
        <v>93</v>
      </c>
      <c r="B5" s="164"/>
      <c r="C5" s="164"/>
      <c r="D5" s="164"/>
      <c r="E5" s="164"/>
      <c r="F5" s="164"/>
      <c r="G5" s="164"/>
    </row>
    <row r="6" spans="1:7" s="1" customFormat="1" ht="16.5">
      <c r="A6" s="165" t="s">
        <v>134</v>
      </c>
      <c r="B6" s="162"/>
      <c r="C6" s="162"/>
      <c r="D6" s="162"/>
      <c r="E6" s="162"/>
      <c r="F6" s="162"/>
      <c r="G6" s="162"/>
    </row>
    <row r="7" spans="1:7" s="1" customFormat="1" ht="16.5">
      <c r="A7" s="166" t="s">
        <v>362</v>
      </c>
      <c r="B7" s="167"/>
      <c r="C7" s="167"/>
      <c r="D7" s="167"/>
      <c r="E7" s="167"/>
      <c r="F7" s="167"/>
      <c r="G7" s="167"/>
    </row>
    <row r="8" spans="1:7" s="1" customFormat="1" ht="17.25">
      <c r="A8" s="158" t="s">
        <v>17</v>
      </c>
      <c r="B8" s="158"/>
      <c r="C8" s="158"/>
      <c r="D8" s="158"/>
      <c r="E8" s="158"/>
      <c r="F8" s="158"/>
      <c r="G8" s="158"/>
    </row>
    <row r="9" spans="1:7" s="1" customFormat="1" ht="18" customHeight="1">
      <c r="A9" s="158" t="s">
        <v>136</v>
      </c>
      <c r="B9" s="158"/>
      <c r="C9" s="158"/>
      <c r="D9" s="158"/>
      <c r="E9" s="158"/>
      <c r="F9" s="158"/>
      <c r="G9" s="158"/>
    </row>
    <row r="10" spans="1:7" s="1" customFormat="1" ht="16.5">
      <c r="A10" s="9"/>
      <c r="B10" s="9"/>
      <c r="C10" s="9"/>
      <c r="D10" s="9"/>
      <c r="E10" s="9"/>
      <c r="F10" s="9"/>
      <c r="G10" s="54" t="s">
        <v>6</v>
      </c>
    </row>
    <row r="11" spans="1:7" s="4" customFormat="1" ht="14.25" customHeight="1">
      <c r="A11" s="155" t="s">
        <v>90</v>
      </c>
      <c r="B11" s="154" t="s">
        <v>7</v>
      </c>
      <c r="C11" s="157" t="s">
        <v>18</v>
      </c>
      <c r="D11" s="157" t="s">
        <v>8</v>
      </c>
      <c r="E11" s="154" t="s">
        <v>84</v>
      </c>
      <c r="F11" s="154" t="s">
        <v>85</v>
      </c>
      <c r="G11" s="155" t="s">
        <v>44</v>
      </c>
    </row>
    <row r="12" spans="1:9" s="4" customFormat="1" ht="15.75" customHeight="1">
      <c r="A12" s="156"/>
      <c r="B12" s="154" t="s">
        <v>9</v>
      </c>
      <c r="C12" s="156"/>
      <c r="D12" s="156"/>
      <c r="E12" s="154" t="s">
        <v>10</v>
      </c>
      <c r="F12" s="154" t="s">
        <v>19</v>
      </c>
      <c r="G12" s="156"/>
      <c r="H12" s="55"/>
      <c r="I12" s="56"/>
    </row>
    <row r="13" spans="1:8" s="4" customFormat="1" ht="15">
      <c r="A13" s="57"/>
      <c r="B13" s="57"/>
      <c r="C13" s="57"/>
      <c r="D13" s="57"/>
      <c r="E13" s="57"/>
      <c r="F13" s="57"/>
      <c r="G13" s="57"/>
      <c r="H13" s="56"/>
    </row>
    <row r="14" spans="1:8" s="4" customFormat="1" ht="15.75">
      <c r="A14" s="68" t="s">
        <v>94</v>
      </c>
      <c r="B14" s="69" t="s">
        <v>103</v>
      </c>
      <c r="C14" s="69"/>
      <c r="D14" s="69"/>
      <c r="E14" s="69"/>
      <c r="F14" s="69"/>
      <c r="G14" s="70">
        <v>7511480.47</v>
      </c>
      <c r="H14" s="56"/>
    </row>
    <row r="15" spans="1:8" s="4" customFormat="1" ht="15.75">
      <c r="A15" s="68" t="s">
        <v>57</v>
      </c>
      <c r="B15" s="69" t="s">
        <v>103</v>
      </c>
      <c r="C15" s="69" t="s">
        <v>107</v>
      </c>
      <c r="D15" s="69" t="s">
        <v>108</v>
      </c>
      <c r="E15" s="69"/>
      <c r="F15" s="69"/>
      <c r="G15" s="70">
        <v>6347595.09</v>
      </c>
      <c r="H15" s="56"/>
    </row>
    <row r="16" spans="1:8" s="4" customFormat="1" ht="31.5">
      <c r="A16" s="68" t="s">
        <v>15</v>
      </c>
      <c r="B16" s="69" t="s">
        <v>103</v>
      </c>
      <c r="C16" s="69" t="s">
        <v>107</v>
      </c>
      <c r="D16" s="69" t="s">
        <v>109</v>
      </c>
      <c r="E16" s="69"/>
      <c r="F16" s="69"/>
      <c r="G16" s="70">
        <v>790441.38</v>
      </c>
      <c r="H16" s="56"/>
    </row>
    <row r="17" spans="1:8" s="4" customFormat="1" ht="15.75">
      <c r="A17" s="64" t="s">
        <v>42</v>
      </c>
      <c r="B17" s="65" t="s">
        <v>103</v>
      </c>
      <c r="C17" s="65" t="s">
        <v>107</v>
      </c>
      <c r="D17" s="65" t="s">
        <v>109</v>
      </c>
      <c r="E17" s="65" t="s">
        <v>188</v>
      </c>
      <c r="F17" s="65"/>
      <c r="G17" s="66">
        <v>790441.38</v>
      </c>
      <c r="H17" s="56"/>
    </row>
    <row r="18" spans="1:8" s="1" customFormat="1" ht="16.5">
      <c r="A18" s="64" t="s">
        <v>0</v>
      </c>
      <c r="B18" s="65" t="s">
        <v>103</v>
      </c>
      <c r="C18" s="65" t="s">
        <v>107</v>
      </c>
      <c r="D18" s="65" t="s">
        <v>109</v>
      </c>
      <c r="E18" s="65" t="s">
        <v>203</v>
      </c>
      <c r="F18" s="65"/>
      <c r="G18" s="66">
        <v>790441.38</v>
      </c>
      <c r="H18" s="58"/>
    </row>
    <row r="19" spans="1:8" s="1" customFormat="1" ht="63">
      <c r="A19" s="71" t="s">
        <v>87</v>
      </c>
      <c r="B19" s="72" t="s">
        <v>103</v>
      </c>
      <c r="C19" s="72" t="s">
        <v>107</v>
      </c>
      <c r="D19" s="72" t="s">
        <v>109</v>
      </c>
      <c r="E19" s="72" t="s">
        <v>203</v>
      </c>
      <c r="F19" s="72" t="s">
        <v>55</v>
      </c>
      <c r="G19" s="73">
        <v>790441.38</v>
      </c>
      <c r="H19" s="58"/>
    </row>
    <row r="20" spans="1:7" s="1" customFormat="1" ht="47.25">
      <c r="A20" s="68" t="s">
        <v>16</v>
      </c>
      <c r="B20" s="69" t="s">
        <v>103</v>
      </c>
      <c r="C20" s="69" t="s">
        <v>107</v>
      </c>
      <c r="D20" s="69" t="s">
        <v>110</v>
      </c>
      <c r="E20" s="69"/>
      <c r="F20" s="69"/>
      <c r="G20" s="70">
        <v>4012002.99</v>
      </c>
    </row>
    <row r="21" spans="1:7" s="1" customFormat="1" ht="16.5">
      <c r="A21" s="64" t="s">
        <v>42</v>
      </c>
      <c r="B21" s="65" t="s">
        <v>103</v>
      </c>
      <c r="C21" s="65" t="s">
        <v>107</v>
      </c>
      <c r="D21" s="65" t="s">
        <v>110</v>
      </c>
      <c r="E21" s="65" t="s">
        <v>188</v>
      </c>
      <c r="F21" s="65"/>
      <c r="G21" s="66">
        <v>4012002.99</v>
      </c>
    </row>
    <row r="22" spans="1:7" s="1" customFormat="1" ht="31.5">
      <c r="A22" s="64" t="s">
        <v>86</v>
      </c>
      <c r="B22" s="65" t="s">
        <v>103</v>
      </c>
      <c r="C22" s="65" t="s">
        <v>107</v>
      </c>
      <c r="D22" s="65" t="s">
        <v>110</v>
      </c>
      <c r="E22" s="65" t="s">
        <v>193</v>
      </c>
      <c r="F22" s="65"/>
      <c r="G22" s="66">
        <v>265424</v>
      </c>
    </row>
    <row r="23" spans="1:7" s="1" customFormat="1" ht="63">
      <c r="A23" s="71" t="s">
        <v>87</v>
      </c>
      <c r="B23" s="72" t="s">
        <v>103</v>
      </c>
      <c r="C23" s="72" t="s">
        <v>107</v>
      </c>
      <c r="D23" s="72" t="s">
        <v>110</v>
      </c>
      <c r="E23" s="72" t="s">
        <v>193</v>
      </c>
      <c r="F23" s="72" t="s">
        <v>55</v>
      </c>
      <c r="G23" s="73">
        <v>182819.25</v>
      </c>
    </row>
    <row r="24" spans="1:7" s="1" customFormat="1" ht="31.5">
      <c r="A24" s="71" t="s">
        <v>88</v>
      </c>
      <c r="B24" s="72" t="s">
        <v>103</v>
      </c>
      <c r="C24" s="72" t="s">
        <v>107</v>
      </c>
      <c r="D24" s="72" t="s">
        <v>110</v>
      </c>
      <c r="E24" s="72" t="s">
        <v>193</v>
      </c>
      <c r="F24" s="72" t="s">
        <v>61</v>
      </c>
      <c r="G24" s="73">
        <v>82604.75</v>
      </c>
    </row>
    <row r="25" spans="1:7" s="1" customFormat="1" ht="16.5">
      <c r="A25" s="64" t="s">
        <v>43</v>
      </c>
      <c r="B25" s="65" t="s">
        <v>103</v>
      </c>
      <c r="C25" s="65" t="s">
        <v>107</v>
      </c>
      <c r="D25" s="65" t="s">
        <v>110</v>
      </c>
      <c r="E25" s="65" t="s">
        <v>194</v>
      </c>
      <c r="F25" s="65"/>
      <c r="G25" s="66">
        <v>13809</v>
      </c>
    </row>
    <row r="26" spans="1:8" s="1" customFormat="1" ht="63">
      <c r="A26" s="71" t="s">
        <v>87</v>
      </c>
      <c r="B26" s="72" t="s">
        <v>103</v>
      </c>
      <c r="C26" s="72" t="s">
        <v>107</v>
      </c>
      <c r="D26" s="72" t="s">
        <v>110</v>
      </c>
      <c r="E26" s="72" t="s">
        <v>194</v>
      </c>
      <c r="F26" s="72" t="s">
        <v>55</v>
      </c>
      <c r="G26" s="73">
        <v>11062</v>
      </c>
      <c r="H26" s="58"/>
    </row>
    <row r="27" spans="1:8" s="1" customFormat="1" ht="31.5">
      <c r="A27" s="71" t="s">
        <v>88</v>
      </c>
      <c r="B27" s="72" t="s">
        <v>103</v>
      </c>
      <c r="C27" s="72" t="s">
        <v>107</v>
      </c>
      <c r="D27" s="72" t="s">
        <v>110</v>
      </c>
      <c r="E27" s="72" t="s">
        <v>194</v>
      </c>
      <c r="F27" s="72" t="s">
        <v>61</v>
      </c>
      <c r="G27" s="73">
        <v>2747</v>
      </c>
      <c r="H27" s="58"/>
    </row>
    <row r="28" spans="1:7" s="1" customFormat="1" ht="94.5">
      <c r="A28" s="67" t="s">
        <v>199</v>
      </c>
      <c r="B28" s="65" t="s">
        <v>103</v>
      </c>
      <c r="C28" s="65" t="s">
        <v>107</v>
      </c>
      <c r="D28" s="65" t="s">
        <v>110</v>
      </c>
      <c r="E28" s="65" t="s">
        <v>200</v>
      </c>
      <c r="F28" s="65"/>
      <c r="G28" s="66">
        <v>23741</v>
      </c>
    </row>
    <row r="29" spans="1:7" s="1" customFormat="1" ht="63">
      <c r="A29" s="71" t="s">
        <v>87</v>
      </c>
      <c r="B29" s="72" t="s">
        <v>103</v>
      </c>
      <c r="C29" s="72" t="s">
        <v>107</v>
      </c>
      <c r="D29" s="72" t="s">
        <v>110</v>
      </c>
      <c r="E29" s="72" t="s">
        <v>200</v>
      </c>
      <c r="F29" s="72" t="s">
        <v>55</v>
      </c>
      <c r="G29" s="73">
        <v>20741</v>
      </c>
    </row>
    <row r="30" spans="1:7" s="1" customFormat="1" ht="31.5">
      <c r="A30" s="71" t="s">
        <v>88</v>
      </c>
      <c r="B30" s="72" t="s">
        <v>103</v>
      </c>
      <c r="C30" s="72" t="s">
        <v>107</v>
      </c>
      <c r="D30" s="72" t="s">
        <v>110</v>
      </c>
      <c r="E30" s="72" t="s">
        <v>200</v>
      </c>
      <c r="F30" s="72" t="s">
        <v>61</v>
      </c>
      <c r="G30" s="73">
        <v>3000</v>
      </c>
    </row>
    <row r="31" spans="1:7" s="1" customFormat="1" ht="31.5">
      <c r="A31" s="64" t="s">
        <v>1</v>
      </c>
      <c r="B31" s="65" t="s">
        <v>103</v>
      </c>
      <c r="C31" s="65" t="s">
        <v>107</v>
      </c>
      <c r="D31" s="65" t="s">
        <v>110</v>
      </c>
      <c r="E31" s="65" t="s">
        <v>204</v>
      </c>
      <c r="F31" s="65"/>
      <c r="G31" s="66">
        <v>3690102.99</v>
      </c>
    </row>
    <row r="32" spans="1:7" s="1" customFormat="1" ht="63">
      <c r="A32" s="71" t="s">
        <v>87</v>
      </c>
      <c r="B32" s="72" t="s">
        <v>103</v>
      </c>
      <c r="C32" s="72" t="s">
        <v>107</v>
      </c>
      <c r="D32" s="72" t="s">
        <v>110</v>
      </c>
      <c r="E32" s="72" t="s">
        <v>204</v>
      </c>
      <c r="F32" s="72" t="s">
        <v>55</v>
      </c>
      <c r="G32" s="73">
        <v>2809362.22</v>
      </c>
    </row>
    <row r="33" spans="1:7" s="1" customFormat="1" ht="31.5">
      <c r="A33" s="71" t="s">
        <v>88</v>
      </c>
      <c r="B33" s="72" t="s">
        <v>103</v>
      </c>
      <c r="C33" s="72" t="s">
        <v>107</v>
      </c>
      <c r="D33" s="72" t="s">
        <v>110</v>
      </c>
      <c r="E33" s="72" t="s">
        <v>204</v>
      </c>
      <c r="F33" s="72" t="s">
        <v>61</v>
      </c>
      <c r="G33" s="73">
        <v>878600.97</v>
      </c>
    </row>
    <row r="34" spans="1:7" s="1" customFormat="1" ht="16.5">
      <c r="A34" s="71" t="s">
        <v>63</v>
      </c>
      <c r="B34" s="72" t="s">
        <v>103</v>
      </c>
      <c r="C34" s="72" t="s">
        <v>107</v>
      </c>
      <c r="D34" s="72" t="s">
        <v>110</v>
      </c>
      <c r="E34" s="72" t="s">
        <v>204</v>
      </c>
      <c r="F34" s="72" t="s">
        <v>62</v>
      </c>
      <c r="G34" s="73">
        <v>2139.8</v>
      </c>
    </row>
    <row r="35" spans="1:8" s="60" customFormat="1" ht="31.5">
      <c r="A35" s="64" t="s">
        <v>343</v>
      </c>
      <c r="B35" s="65" t="s">
        <v>103</v>
      </c>
      <c r="C35" s="65" t="s">
        <v>107</v>
      </c>
      <c r="D35" s="65" t="s">
        <v>110</v>
      </c>
      <c r="E35" s="65" t="s">
        <v>344</v>
      </c>
      <c r="F35" s="65"/>
      <c r="G35" s="66">
        <v>18926</v>
      </c>
      <c r="H35" s="59"/>
    </row>
    <row r="36" spans="1:7" s="1" customFormat="1" ht="63">
      <c r="A36" s="71" t="s">
        <v>87</v>
      </c>
      <c r="B36" s="72" t="s">
        <v>103</v>
      </c>
      <c r="C36" s="72" t="s">
        <v>107</v>
      </c>
      <c r="D36" s="72" t="s">
        <v>110</v>
      </c>
      <c r="E36" s="72" t="s">
        <v>344</v>
      </c>
      <c r="F36" s="72" t="s">
        <v>55</v>
      </c>
      <c r="G36" s="73">
        <v>18926</v>
      </c>
    </row>
    <row r="37" spans="1:7" s="1" customFormat="1" ht="16.5">
      <c r="A37" s="68" t="s">
        <v>210</v>
      </c>
      <c r="B37" s="69" t="s">
        <v>103</v>
      </c>
      <c r="C37" s="69" t="s">
        <v>107</v>
      </c>
      <c r="D37" s="69" t="s">
        <v>211</v>
      </c>
      <c r="E37" s="69"/>
      <c r="F37" s="69"/>
      <c r="G37" s="70">
        <v>56962.72</v>
      </c>
    </row>
    <row r="38" spans="1:7" s="1" customFormat="1" ht="16.5">
      <c r="A38" s="64" t="s">
        <v>42</v>
      </c>
      <c r="B38" s="65" t="s">
        <v>103</v>
      </c>
      <c r="C38" s="65" t="s">
        <v>107</v>
      </c>
      <c r="D38" s="65" t="s">
        <v>211</v>
      </c>
      <c r="E38" s="65" t="s">
        <v>188</v>
      </c>
      <c r="F38" s="65"/>
      <c r="G38" s="66">
        <v>56962.72</v>
      </c>
    </row>
    <row r="39" spans="1:7" s="1" customFormat="1" ht="31.5">
      <c r="A39" s="64" t="s">
        <v>201</v>
      </c>
      <c r="B39" s="65" t="s">
        <v>103</v>
      </c>
      <c r="C39" s="65" t="s">
        <v>107</v>
      </c>
      <c r="D39" s="65" t="s">
        <v>211</v>
      </c>
      <c r="E39" s="65" t="s">
        <v>202</v>
      </c>
      <c r="F39" s="65"/>
      <c r="G39" s="66">
        <v>56962.72</v>
      </c>
    </row>
    <row r="40" spans="1:7" s="1" customFormat="1" ht="16.5">
      <c r="A40" s="71" t="s">
        <v>63</v>
      </c>
      <c r="B40" s="72" t="s">
        <v>103</v>
      </c>
      <c r="C40" s="72" t="s">
        <v>107</v>
      </c>
      <c r="D40" s="72" t="s">
        <v>211</v>
      </c>
      <c r="E40" s="72" t="s">
        <v>202</v>
      </c>
      <c r="F40" s="72" t="s">
        <v>62</v>
      </c>
      <c r="G40" s="73">
        <v>56962.72</v>
      </c>
    </row>
    <row r="41" spans="1:7" s="1" customFormat="1" ht="16.5">
      <c r="A41" s="68" t="s">
        <v>58</v>
      </c>
      <c r="B41" s="69" t="s">
        <v>103</v>
      </c>
      <c r="C41" s="69" t="s">
        <v>107</v>
      </c>
      <c r="D41" s="69" t="s">
        <v>111</v>
      </c>
      <c r="E41" s="69"/>
      <c r="F41" s="69"/>
      <c r="G41" s="70">
        <v>1488188</v>
      </c>
    </row>
    <row r="42" spans="1:8" s="60" customFormat="1" ht="15.75">
      <c r="A42" s="64" t="s">
        <v>42</v>
      </c>
      <c r="B42" s="65" t="s">
        <v>103</v>
      </c>
      <c r="C42" s="65" t="s">
        <v>107</v>
      </c>
      <c r="D42" s="65" t="s">
        <v>111</v>
      </c>
      <c r="E42" s="65" t="s">
        <v>188</v>
      </c>
      <c r="F42" s="65"/>
      <c r="G42" s="66">
        <v>1488188</v>
      </c>
      <c r="H42" s="59"/>
    </row>
    <row r="43" spans="1:7" s="1" customFormat="1" ht="16.5">
      <c r="A43" s="64" t="s">
        <v>41</v>
      </c>
      <c r="B43" s="65" t="s">
        <v>103</v>
      </c>
      <c r="C43" s="65" t="s">
        <v>107</v>
      </c>
      <c r="D43" s="65" t="s">
        <v>111</v>
      </c>
      <c r="E43" s="65" t="s">
        <v>205</v>
      </c>
      <c r="F43" s="65"/>
      <c r="G43" s="66">
        <v>1488188</v>
      </c>
    </row>
    <row r="44" spans="1:7" s="1" customFormat="1" ht="31.5">
      <c r="A44" s="71" t="s">
        <v>88</v>
      </c>
      <c r="B44" s="72" t="s">
        <v>103</v>
      </c>
      <c r="C44" s="72" t="s">
        <v>107</v>
      </c>
      <c r="D44" s="72" t="s">
        <v>111</v>
      </c>
      <c r="E44" s="72" t="s">
        <v>205</v>
      </c>
      <c r="F44" s="72" t="s">
        <v>61</v>
      </c>
      <c r="G44" s="73">
        <v>518074</v>
      </c>
    </row>
    <row r="45" spans="1:7" s="1" customFormat="1" ht="16.5">
      <c r="A45" s="71" t="s">
        <v>63</v>
      </c>
      <c r="B45" s="72" t="s">
        <v>103</v>
      </c>
      <c r="C45" s="72" t="s">
        <v>107</v>
      </c>
      <c r="D45" s="72" t="s">
        <v>111</v>
      </c>
      <c r="E45" s="72" t="s">
        <v>205</v>
      </c>
      <c r="F45" s="72" t="s">
        <v>62</v>
      </c>
      <c r="G45" s="73">
        <v>970114</v>
      </c>
    </row>
    <row r="46" spans="1:7" s="1" customFormat="1" ht="16.5">
      <c r="A46" s="68" t="s">
        <v>112</v>
      </c>
      <c r="B46" s="69" t="s">
        <v>103</v>
      </c>
      <c r="C46" s="69" t="s">
        <v>110</v>
      </c>
      <c r="D46" s="69" t="s">
        <v>108</v>
      </c>
      <c r="E46" s="69"/>
      <c r="F46" s="69"/>
      <c r="G46" s="70">
        <v>252686.56</v>
      </c>
    </row>
    <row r="47" spans="1:7" s="1" customFormat="1" ht="16.5">
      <c r="A47" s="68" t="s">
        <v>113</v>
      </c>
      <c r="B47" s="69" t="s">
        <v>103</v>
      </c>
      <c r="C47" s="69" t="s">
        <v>110</v>
      </c>
      <c r="D47" s="69" t="s">
        <v>114</v>
      </c>
      <c r="E47" s="69"/>
      <c r="F47" s="69"/>
      <c r="G47" s="70">
        <v>225166.56</v>
      </c>
    </row>
    <row r="48" spans="1:7" s="1" customFormat="1" ht="16.5">
      <c r="A48" s="64" t="s">
        <v>42</v>
      </c>
      <c r="B48" s="65" t="s">
        <v>103</v>
      </c>
      <c r="C48" s="65" t="s">
        <v>110</v>
      </c>
      <c r="D48" s="65" t="s">
        <v>114</v>
      </c>
      <c r="E48" s="65" t="s">
        <v>188</v>
      </c>
      <c r="F48" s="65"/>
      <c r="G48" s="66">
        <v>225166.56</v>
      </c>
    </row>
    <row r="49" spans="1:7" s="1" customFormat="1" ht="16.5">
      <c r="A49" s="64" t="s">
        <v>189</v>
      </c>
      <c r="B49" s="65" t="s">
        <v>103</v>
      </c>
      <c r="C49" s="65" t="s">
        <v>110</v>
      </c>
      <c r="D49" s="65" t="s">
        <v>114</v>
      </c>
      <c r="E49" s="65" t="s">
        <v>190</v>
      </c>
      <c r="F49" s="65"/>
      <c r="G49" s="66">
        <v>100000</v>
      </c>
    </row>
    <row r="50" spans="1:7" s="1" customFormat="1" ht="31.5">
      <c r="A50" s="71" t="s">
        <v>88</v>
      </c>
      <c r="B50" s="72" t="s">
        <v>103</v>
      </c>
      <c r="C50" s="72" t="s">
        <v>110</v>
      </c>
      <c r="D50" s="72" t="s">
        <v>114</v>
      </c>
      <c r="E50" s="72" t="s">
        <v>190</v>
      </c>
      <c r="F50" s="72" t="s">
        <v>61</v>
      </c>
      <c r="G50" s="73">
        <v>100000</v>
      </c>
    </row>
    <row r="51" spans="1:7" s="1" customFormat="1" ht="16.5">
      <c r="A51" s="64" t="s">
        <v>363</v>
      </c>
      <c r="B51" s="65" t="s">
        <v>103</v>
      </c>
      <c r="C51" s="65" t="s">
        <v>110</v>
      </c>
      <c r="D51" s="65" t="s">
        <v>114</v>
      </c>
      <c r="E51" s="65" t="s">
        <v>364</v>
      </c>
      <c r="F51" s="65"/>
      <c r="G51" s="66">
        <v>20000</v>
      </c>
    </row>
    <row r="52" spans="1:7" s="1" customFormat="1" ht="31.5">
      <c r="A52" s="71" t="s">
        <v>88</v>
      </c>
      <c r="B52" s="72" t="s">
        <v>103</v>
      </c>
      <c r="C52" s="72" t="s">
        <v>110</v>
      </c>
      <c r="D52" s="72" t="s">
        <v>114</v>
      </c>
      <c r="E52" s="72" t="s">
        <v>364</v>
      </c>
      <c r="F52" s="72" t="s">
        <v>61</v>
      </c>
      <c r="G52" s="73">
        <v>20000</v>
      </c>
    </row>
    <row r="53" spans="1:7" s="1" customFormat="1" ht="31.5">
      <c r="A53" s="64" t="s">
        <v>191</v>
      </c>
      <c r="B53" s="65" t="s">
        <v>103</v>
      </c>
      <c r="C53" s="65" t="s">
        <v>110</v>
      </c>
      <c r="D53" s="65" t="s">
        <v>114</v>
      </c>
      <c r="E53" s="65" t="s">
        <v>192</v>
      </c>
      <c r="F53" s="65"/>
      <c r="G53" s="66">
        <v>105166.56</v>
      </c>
    </row>
    <row r="54" spans="1:7" s="1" customFormat="1" ht="31.5">
      <c r="A54" s="71" t="s">
        <v>88</v>
      </c>
      <c r="B54" s="72" t="s">
        <v>103</v>
      </c>
      <c r="C54" s="72" t="s">
        <v>110</v>
      </c>
      <c r="D54" s="72" t="s">
        <v>114</v>
      </c>
      <c r="E54" s="72" t="s">
        <v>192</v>
      </c>
      <c r="F54" s="72" t="s">
        <v>61</v>
      </c>
      <c r="G54" s="73">
        <v>105166.56</v>
      </c>
    </row>
    <row r="55" spans="1:7" s="1" customFormat="1" ht="16.5">
      <c r="A55" s="68" t="s">
        <v>298</v>
      </c>
      <c r="B55" s="69" t="s">
        <v>103</v>
      </c>
      <c r="C55" s="69" t="s">
        <v>110</v>
      </c>
      <c r="D55" s="69" t="s">
        <v>299</v>
      </c>
      <c r="E55" s="69"/>
      <c r="F55" s="69"/>
      <c r="G55" s="70">
        <v>27520</v>
      </c>
    </row>
    <row r="56" spans="1:7" s="1" customFormat="1" ht="16.5">
      <c r="A56" s="64" t="s">
        <v>42</v>
      </c>
      <c r="B56" s="65" t="s">
        <v>103</v>
      </c>
      <c r="C56" s="65" t="s">
        <v>110</v>
      </c>
      <c r="D56" s="65" t="s">
        <v>299</v>
      </c>
      <c r="E56" s="65" t="s">
        <v>188</v>
      </c>
      <c r="F56" s="65"/>
      <c r="G56" s="66">
        <v>27520</v>
      </c>
    </row>
    <row r="57" spans="1:7" s="1" customFormat="1" ht="16.5">
      <c r="A57" s="64" t="s">
        <v>294</v>
      </c>
      <c r="B57" s="65" t="s">
        <v>103</v>
      </c>
      <c r="C57" s="65" t="s">
        <v>110</v>
      </c>
      <c r="D57" s="65" t="s">
        <v>299</v>
      </c>
      <c r="E57" s="65" t="s">
        <v>295</v>
      </c>
      <c r="F57" s="65"/>
      <c r="G57" s="66">
        <v>18420</v>
      </c>
    </row>
    <row r="58" spans="1:7" s="1" customFormat="1" ht="31.5">
      <c r="A58" s="71" t="s">
        <v>88</v>
      </c>
      <c r="B58" s="72" t="s">
        <v>103</v>
      </c>
      <c r="C58" s="72" t="s">
        <v>110</v>
      </c>
      <c r="D58" s="72" t="s">
        <v>299</v>
      </c>
      <c r="E58" s="72" t="s">
        <v>295</v>
      </c>
      <c r="F58" s="72" t="s">
        <v>61</v>
      </c>
      <c r="G58" s="73">
        <v>18420</v>
      </c>
    </row>
    <row r="59" spans="1:7" s="1" customFormat="1" ht="63">
      <c r="A59" s="64" t="s">
        <v>296</v>
      </c>
      <c r="B59" s="65" t="s">
        <v>103</v>
      </c>
      <c r="C59" s="65" t="s">
        <v>110</v>
      </c>
      <c r="D59" s="65" t="s">
        <v>299</v>
      </c>
      <c r="E59" s="65" t="s">
        <v>297</v>
      </c>
      <c r="F59" s="65"/>
      <c r="G59" s="66">
        <v>9100</v>
      </c>
    </row>
    <row r="60" spans="1:8" s="62" customFormat="1" ht="31.5">
      <c r="A60" s="71" t="s">
        <v>88</v>
      </c>
      <c r="B60" s="72" t="s">
        <v>103</v>
      </c>
      <c r="C60" s="72" t="s">
        <v>110</v>
      </c>
      <c r="D60" s="72" t="s">
        <v>299</v>
      </c>
      <c r="E60" s="72" t="s">
        <v>297</v>
      </c>
      <c r="F60" s="72" t="s">
        <v>61</v>
      </c>
      <c r="G60" s="73">
        <v>9100</v>
      </c>
      <c r="H60" s="61"/>
    </row>
    <row r="61" spans="1:7" s="63" customFormat="1" ht="16.5">
      <c r="A61" s="68" t="s">
        <v>59</v>
      </c>
      <c r="B61" s="69" t="s">
        <v>103</v>
      </c>
      <c r="C61" s="69" t="s">
        <v>115</v>
      </c>
      <c r="D61" s="69" t="s">
        <v>108</v>
      </c>
      <c r="E61" s="69"/>
      <c r="F61" s="69"/>
      <c r="G61" s="70">
        <v>713495.42</v>
      </c>
    </row>
    <row r="62" spans="1:7" s="63" customFormat="1" ht="16.5">
      <c r="A62" s="68" t="s">
        <v>23</v>
      </c>
      <c r="B62" s="69" t="s">
        <v>103</v>
      </c>
      <c r="C62" s="69" t="s">
        <v>115</v>
      </c>
      <c r="D62" s="69" t="s">
        <v>116</v>
      </c>
      <c r="E62" s="69"/>
      <c r="F62" s="69"/>
      <c r="G62" s="70">
        <v>713495.42</v>
      </c>
    </row>
    <row r="63" spans="1:7" s="63" customFormat="1" ht="16.5">
      <c r="A63" s="64" t="s">
        <v>42</v>
      </c>
      <c r="B63" s="65" t="s">
        <v>103</v>
      </c>
      <c r="C63" s="65" t="s">
        <v>115</v>
      </c>
      <c r="D63" s="65" t="s">
        <v>116</v>
      </c>
      <c r="E63" s="65" t="s">
        <v>188</v>
      </c>
      <c r="F63" s="65"/>
      <c r="G63" s="66">
        <v>713495.42</v>
      </c>
    </row>
    <row r="64" spans="1:7" s="1" customFormat="1" ht="16.5">
      <c r="A64" s="64" t="s">
        <v>306</v>
      </c>
      <c r="B64" s="65" t="s">
        <v>103</v>
      </c>
      <c r="C64" s="65" t="s">
        <v>115</v>
      </c>
      <c r="D64" s="65" t="s">
        <v>116</v>
      </c>
      <c r="E64" s="65" t="s">
        <v>307</v>
      </c>
      <c r="F64" s="65"/>
      <c r="G64" s="66">
        <v>299970</v>
      </c>
    </row>
    <row r="65" spans="1:7" ht="31.5">
      <c r="A65" s="71" t="s">
        <v>88</v>
      </c>
      <c r="B65" s="72" t="s">
        <v>103</v>
      </c>
      <c r="C65" s="72" t="s">
        <v>115</v>
      </c>
      <c r="D65" s="72" t="s">
        <v>116</v>
      </c>
      <c r="E65" s="72" t="s">
        <v>307</v>
      </c>
      <c r="F65" s="72" t="s">
        <v>61</v>
      </c>
      <c r="G65" s="73">
        <v>299970</v>
      </c>
    </row>
    <row r="66" spans="1:7" ht="15.75">
      <c r="A66" s="64" t="s">
        <v>24</v>
      </c>
      <c r="B66" s="65" t="s">
        <v>103</v>
      </c>
      <c r="C66" s="65" t="s">
        <v>115</v>
      </c>
      <c r="D66" s="65" t="s">
        <v>116</v>
      </c>
      <c r="E66" s="65" t="s">
        <v>207</v>
      </c>
      <c r="F66" s="65"/>
      <c r="G66" s="66">
        <v>212740.68</v>
      </c>
    </row>
    <row r="67" spans="1:7" ht="31.5">
      <c r="A67" s="71" t="s">
        <v>88</v>
      </c>
      <c r="B67" s="72" t="s">
        <v>103</v>
      </c>
      <c r="C67" s="72" t="s">
        <v>115</v>
      </c>
      <c r="D67" s="72" t="s">
        <v>116</v>
      </c>
      <c r="E67" s="72" t="s">
        <v>207</v>
      </c>
      <c r="F67" s="72" t="s">
        <v>61</v>
      </c>
      <c r="G67" s="73">
        <v>212740.68</v>
      </c>
    </row>
    <row r="68" spans="1:7" ht="31.5">
      <c r="A68" s="64" t="s">
        <v>3</v>
      </c>
      <c r="B68" s="65" t="s">
        <v>103</v>
      </c>
      <c r="C68" s="65" t="s">
        <v>115</v>
      </c>
      <c r="D68" s="65" t="s">
        <v>116</v>
      </c>
      <c r="E68" s="65" t="s">
        <v>208</v>
      </c>
      <c r="F68" s="65"/>
      <c r="G68" s="66">
        <v>142928.84</v>
      </c>
    </row>
    <row r="69" spans="1:7" ht="31.5">
      <c r="A69" s="71" t="s">
        <v>88</v>
      </c>
      <c r="B69" s="72" t="s">
        <v>103</v>
      </c>
      <c r="C69" s="72" t="s">
        <v>115</v>
      </c>
      <c r="D69" s="72" t="s">
        <v>116</v>
      </c>
      <c r="E69" s="72" t="s">
        <v>208</v>
      </c>
      <c r="F69" s="72" t="s">
        <v>61</v>
      </c>
      <c r="G69" s="73">
        <v>142928.84</v>
      </c>
    </row>
    <row r="70" spans="1:7" ht="15.75">
      <c r="A70" s="64" t="s">
        <v>4</v>
      </c>
      <c r="B70" s="65" t="s">
        <v>103</v>
      </c>
      <c r="C70" s="65" t="s">
        <v>115</v>
      </c>
      <c r="D70" s="65" t="s">
        <v>116</v>
      </c>
      <c r="E70" s="65" t="s">
        <v>209</v>
      </c>
      <c r="F70" s="65"/>
      <c r="G70" s="66">
        <v>57855.9</v>
      </c>
    </row>
    <row r="71" spans="1:7" ht="31.5">
      <c r="A71" s="71" t="s">
        <v>88</v>
      </c>
      <c r="B71" s="72" t="s">
        <v>103</v>
      </c>
      <c r="C71" s="72" t="s">
        <v>115</v>
      </c>
      <c r="D71" s="72" t="s">
        <v>116</v>
      </c>
      <c r="E71" s="72" t="s">
        <v>209</v>
      </c>
      <c r="F71" s="72" t="s">
        <v>61</v>
      </c>
      <c r="G71" s="73">
        <v>57855.9</v>
      </c>
    </row>
    <row r="72" spans="1:7" ht="15.75">
      <c r="A72" s="68" t="s">
        <v>60</v>
      </c>
      <c r="B72" s="69" t="s">
        <v>103</v>
      </c>
      <c r="C72" s="69" t="s">
        <v>117</v>
      </c>
      <c r="D72" s="69" t="s">
        <v>108</v>
      </c>
      <c r="E72" s="69"/>
      <c r="F72" s="69"/>
      <c r="G72" s="70">
        <v>154387.4</v>
      </c>
    </row>
    <row r="73" spans="1:7" ht="15.75">
      <c r="A73" s="68" t="s">
        <v>14</v>
      </c>
      <c r="B73" s="69" t="s">
        <v>103</v>
      </c>
      <c r="C73" s="69" t="s">
        <v>117</v>
      </c>
      <c r="D73" s="69" t="s">
        <v>107</v>
      </c>
      <c r="E73" s="69"/>
      <c r="F73" s="69"/>
      <c r="G73" s="70">
        <v>154387.4</v>
      </c>
    </row>
    <row r="74" spans="1:7" ht="15.75">
      <c r="A74" s="64" t="s">
        <v>42</v>
      </c>
      <c r="B74" s="65" t="s">
        <v>103</v>
      </c>
      <c r="C74" s="65" t="s">
        <v>117</v>
      </c>
      <c r="D74" s="65" t="s">
        <v>107</v>
      </c>
      <c r="E74" s="65" t="s">
        <v>188</v>
      </c>
      <c r="F74" s="65"/>
      <c r="G74" s="66">
        <v>154387.4</v>
      </c>
    </row>
    <row r="75" spans="1:7" ht="31.5">
      <c r="A75" s="64" t="s">
        <v>2</v>
      </c>
      <c r="B75" s="65" t="s">
        <v>103</v>
      </c>
      <c r="C75" s="65" t="s">
        <v>117</v>
      </c>
      <c r="D75" s="65" t="s">
        <v>107</v>
      </c>
      <c r="E75" s="65" t="s">
        <v>206</v>
      </c>
      <c r="F75" s="65"/>
      <c r="G75" s="66">
        <v>154387.4</v>
      </c>
    </row>
    <row r="76" spans="1:7" ht="15.75">
      <c r="A76" s="71" t="s">
        <v>65</v>
      </c>
      <c r="B76" s="72" t="s">
        <v>103</v>
      </c>
      <c r="C76" s="72" t="s">
        <v>117</v>
      </c>
      <c r="D76" s="72" t="s">
        <v>107</v>
      </c>
      <c r="E76" s="72" t="s">
        <v>206</v>
      </c>
      <c r="F76" s="72" t="s">
        <v>64</v>
      </c>
      <c r="G76" s="73">
        <v>154387.4</v>
      </c>
    </row>
    <row r="77" spans="1:7" ht="47.25">
      <c r="A77" s="68" t="s">
        <v>11</v>
      </c>
      <c r="B77" s="69" t="s">
        <v>103</v>
      </c>
      <c r="C77" s="69" t="s">
        <v>118</v>
      </c>
      <c r="D77" s="69" t="s">
        <v>108</v>
      </c>
      <c r="E77" s="69"/>
      <c r="F77" s="69"/>
      <c r="G77" s="70">
        <v>43316</v>
      </c>
    </row>
    <row r="78" spans="1:7" ht="15.75">
      <c r="A78" s="68" t="s">
        <v>25</v>
      </c>
      <c r="B78" s="69" t="s">
        <v>103</v>
      </c>
      <c r="C78" s="69" t="s">
        <v>118</v>
      </c>
      <c r="D78" s="69" t="s">
        <v>116</v>
      </c>
      <c r="E78" s="69"/>
      <c r="F78" s="69"/>
      <c r="G78" s="70">
        <v>43316</v>
      </c>
    </row>
    <row r="79" spans="1:7" ht="15.75">
      <c r="A79" s="64" t="s">
        <v>42</v>
      </c>
      <c r="B79" s="65" t="s">
        <v>103</v>
      </c>
      <c r="C79" s="65" t="s">
        <v>118</v>
      </c>
      <c r="D79" s="65" t="s">
        <v>116</v>
      </c>
      <c r="E79" s="65" t="s">
        <v>188</v>
      </c>
      <c r="F79" s="65"/>
      <c r="G79" s="66">
        <v>43316</v>
      </c>
    </row>
    <row r="80" spans="1:7" ht="63">
      <c r="A80" s="64" t="s">
        <v>195</v>
      </c>
      <c r="B80" s="65" t="s">
        <v>103</v>
      </c>
      <c r="C80" s="65" t="s">
        <v>118</v>
      </c>
      <c r="D80" s="65" t="s">
        <v>116</v>
      </c>
      <c r="E80" s="65" t="s">
        <v>196</v>
      </c>
      <c r="F80" s="65"/>
      <c r="G80" s="66">
        <v>6405</v>
      </c>
    </row>
    <row r="81" spans="1:7" ht="15.75">
      <c r="A81" s="71" t="s">
        <v>89</v>
      </c>
      <c r="B81" s="72" t="s">
        <v>103</v>
      </c>
      <c r="C81" s="72" t="s">
        <v>118</v>
      </c>
      <c r="D81" s="72" t="s">
        <v>116</v>
      </c>
      <c r="E81" s="72" t="s">
        <v>196</v>
      </c>
      <c r="F81" s="72" t="s">
        <v>66</v>
      </c>
      <c r="G81" s="73">
        <v>6405</v>
      </c>
    </row>
    <row r="82" spans="1:7" ht="31.5">
      <c r="A82" s="64" t="s">
        <v>197</v>
      </c>
      <c r="B82" s="65" t="s">
        <v>103</v>
      </c>
      <c r="C82" s="65" t="s">
        <v>118</v>
      </c>
      <c r="D82" s="65" t="s">
        <v>116</v>
      </c>
      <c r="E82" s="65" t="s">
        <v>198</v>
      </c>
      <c r="F82" s="65"/>
      <c r="G82" s="66">
        <v>36911</v>
      </c>
    </row>
    <row r="83" spans="1:7" ht="15.75">
      <c r="A83" s="71" t="s">
        <v>89</v>
      </c>
      <c r="B83" s="72" t="s">
        <v>103</v>
      </c>
      <c r="C83" s="72" t="s">
        <v>118</v>
      </c>
      <c r="D83" s="72" t="s">
        <v>116</v>
      </c>
      <c r="E83" s="72" t="s">
        <v>198</v>
      </c>
      <c r="F83" s="72" t="s">
        <v>66</v>
      </c>
      <c r="G83" s="73">
        <v>36911</v>
      </c>
    </row>
    <row r="84" spans="1:7" ht="15.75">
      <c r="A84" s="74" t="s">
        <v>5</v>
      </c>
      <c r="B84" s="69"/>
      <c r="C84" s="69"/>
      <c r="D84" s="69"/>
      <c r="E84" s="69"/>
      <c r="F84" s="69"/>
      <c r="G84" s="70">
        <v>7511480.47</v>
      </c>
    </row>
  </sheetData>
  <sheetProtection/>
  <mergeCells count="16">
    <mergeCell ref="A8:G8"/>
    <mergeCell ref="A9:G9"/>
    <mergeCell ref="A1:G1"/>
    <mergeCell ref="A2:G2"/>
    <mergeCell ref="A3:G3"/>
    <mergeCell ref="A4:G4"/>
    <mergeCell ref="A5:G5"/>
    <mergeCell ref="A6:G6"/>
    <mergeCell ref="A7:G7"/>
    <mergeCell ref="E11:E12"/>
    <mergeCell ref="F11:F12"/>
    <mergeCell ref="G11:G12"/>
    <mergeCell ref="A11:A12"/>
    <mergeCell ref="B11:B12"/>
    <mergeCell ref="C11:C12"/>
    <mergeCell ref="D11:D12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2"/>
  <sheetViews>
    <sheetView zoomScalePageLayoutView="0" workbookViewId="0" topLeftCell="A1">
      <selection activeCell="C18" sqref="C18"/>
    </sheetView>
  </sheetViews>
  <sheetFormatPr defaultColWidth="8.796875" defaultRowHeight="15"/>
  <cols>
    <col min="1" max="1" width="20.59765625" style="26" customWidth="1"/>
    <col min="2" max="2" width="51.59765625" style="5" customWidth="1"/>
    <col min="3" max="3" width="11.796875" style="24" customWidth="1"/>
    <col min="4" max="16384" width="8.796875" style="1" customWidth="1"/>
  </cols>
  <sheetData>
    <row r="1" spans="1:3" ht="16.5">
      <c r="A1" s="169" t="s">
        <v>302</v>
      </c>
      <c r="B1" s="144"/>
      <c r="C1" s="144"/>
    </row>
    <row r="2" spans="1:3" ht="16.5" customHeight="1">
      <c r="A2" s="169" t="s">
        <v>91</v>
      </c>
      <c r="B2" s="169"/>
      <c r="C2" s="169"/>
    </row>
    <row r="3" spans="1:3" ht="16.5" customHeight="1">
      <c r="A3" s="169" t="s">
        <v>274</v>
      </c>
      <c r="B3" s="169"/>
      <c r="C3" s="169"/>
    </row>
    <row r="4" spans="1:3" ht="16.5" customHeight="1">
      <c r="A4" s="169" t="s">
        <v>275</v>
      </c>
      <c r="B4" s="169"/>
      <c r="C4" s="169"/>
    </row>
    <row r="5" spans="1:3" ht="16.5" customHeight="1">
      <c r="A5" s="169" t="s">
        <v>93</v>
      </c>
      <c r="B5" s="169"/>
      <c r="C5" s="169"/>
    </row>
    <row r="6" spans="1:3" ht="16.5">
      <c r="A6" s="170" t="s">
        <v>134</v>
      </c>
      <c r="B6" s="170"/>
      <c r="C6" s="170"/>
    </row>
    <row r="7" spans="1:3" ht="16.5">
      <c r="A7" s="171" t="s">
        <v>365</v>
      </c>
      <c r="B7" s="171"/>
      <c r="C7" s="171"/>
    </row>
    <row r="8" spans="1:3" ht="16.5">
      <c r="A8" s="3"/>
      <c r="B8" s="3"/>
      <c r="C8" s="8"/>
    </row>
    <row r="9" spans="1:3" ht="16.5">
      <c r="A9" s="168" t="s">
        <v>45</v>
      </c>
      <c r="B9" s="168"/>
      <c r="C9" s="168"/>
    </row>
    <row r="10" spans="1:3" ht="16.5">
      <c r="A10" s="168" t="s">
        <v>137</v>
      </c>
      <c r="B10" s="168"/>
      <c r="C10" s="168"/>
    </row>
    <row r="11" spans="1:3" ht="16.5">
      <c r="A11" s="14"/>
      <c r="B11" s="6"/>
      <c r="C11" s="54" t="s">
        <v>6</v>
      </c>
    </row>
    <row r="12" spans="1:3" ht="53.25" customHeight="1">
      <c r="A12" s="15" t="s">
        <v>46</v>
      </c>
      <c r="B12" s="15" t="s">
        <v>47</v>
      </c>
      <c r="C12" s="15" t="s">
        <v>44</v>
      </c>
    </row>
    <row r="13" spans="1:3" ht="30">
      <c r="A13" s="16" t="s">
        <v>95</v>
      </c>
      <c r="B13" s="12" t="s">
        <v>48</v>
      </c>
      <c r="C13" s="46">
        <f>C15</f>
        <v>39068.56</v>
      </c>
    </row>
    <row r="14" spans="1:3" ht="16.5">
      <c r="A14" s="16"/>
      <c r="B14" s="11"/>
      <c r="C14" s="47"/>
    </row>
    <row r="15" spans="1:3" ht="16.5">
      <c r="A15" s="16" t="s">
        <v>96</v>
      </c>
      <c r="B15" s="19" t="s">
        <v>49</v>
      </c>
      <c r="C15" s="46">
        <f>C16+C20</f>
        <v>39068.56</v>
      </c>
    </row>
    <row r="16" spans="1:3" ht="16.5">
      <c r="A16" s="16" t="s">
        <v>97</v>
      </c>
      <c r="B16" s="19" t="s">
        <v>50</v>
      </c>
      <c r="C16" s="46">
        <f>C17</f>
        <v>-7472411.91</v>
      </c>
    </row>
    <row r="17" spans="1:3" ht="16.5">
      <c r="A17" s="17" t="s">
        <v>98</v>
      </c>
      <c r="B17" s="18" t="s">
        <v>51</v>
      </c>
      <c r="C17" s="47">
        <f>C18</f>
        <v>-7472411.91</v>
      </c>
    </row>
    <row r="18" spans="1:3" ht="16.5">
      <c r="A18" s="17" t="s">
        <v>99</v>
      </c>
      <c r="B18" s="18" t="s">
        <v>52</v>
      </c>
      <c r="C18" s="47">
        <f>C19</f>
        <v>-7472411.91</v>
      </c>
    </row>
    <row r="19" spans="1:3" ht="30">
      <c r="A19" s="17" t="s">
        <v>129</v>
      </c>
      <c r="B19" s="42" t="s">
        <v>128</v>
      </c>
      <c r="C19" s="48">
        <v>-7472411.91</v>
      </c>
    </row>
    <row r="20" spans="1:3" ht="16.5">
      <c r="A20" s="16" t="s">
        <v>100</v>
      </c>
      <c r="B20" s="19" t="s">
        <v>53</v>
      </c>
      <c r="C20" s="46">
        <f>C21</f>
        <v>7511480.47</v>
      </c>
    </row>
    <row r="21" spans="1:3" ht="16.5">
      <c r="A21" s="17" t="s">
        <v>101</v>
      </c>
      <c r="B21" s="18" t="s">
        <v>54</v>
      </c>
      <c r="C21" s="47">
        <f>C22</f>
        <v>7511480.47</v>
      </c>
    </row>
    <row r="22" spans="1:3" ht="16.5">
      <c r="A22" s="17" t="s">
        <v>102</v>
      </c>
      <c r="B22" s="18" t="s">
        <v>12</v>
      </c>
      <c r="C22" s="47">
        <f>C23</f>
        <v>7511480.47</v>
      </c>
    </row>
    <row r="23" spans="1:3" ht="30">
      <c r="A23" s="20" t="s">
        <v>130</v>
      </c>
      <c r="B23" s="43" t="s">
        <v>131</v>
      </c>
      <c r="C23" s="49">
        <v>7511480.47</v>
      </c>
    </row>
    <row r="24" spans="1:3" ht="16.5">
      <c r="A24" s="21"/>
      <c r="B24" s="13"/>
      <c r="C24" s="22"/>
    </row>
    <row r="25" spans="1:2" ht="16.5">
      <c r="A25" s="23"/>
      <c r="B25" s="7"/>
    </row>
    <row r="26" spans="1:2" ht="16.5">
      <c r="A26" s="23"/>
      <c r="B26" s="7"/>
    </row>
    <row r="27" spans="1:2" ht="16.5">
      <c r="A27" s="23"/>
      <c r="B27" s="7"/>
    </row>
    <row r="28" spans="1:2" ht="16.5">
      <c r="A28" s="23"/>
      <c r="B28" s="7"/>
    </row>
    <row r="29" spans="1:2" ht="16.5">
      <c r="A29" s="23"/>
      <c r="B29" s="7"/>
    </row>
    <row r="30" spans="1:2" ht="16.5">
      <c r="A30" s="23"/>
      <c r="B30" s="7"/>
    </row>
    <row r="31" spans="1:2" ht="16.5">
      <c r="A31" s="23"/>
      <c r="B31" s="7"/>
    </row>
    <row r="32" spans="1:2" ht="16.5">
      <c r="A32" s="23"/>
      <c r="B32" s="7"/>
    </row>
    <row r="33" spans="1:2" ht="16.5">
      <c r="A33" s="23"/>
      <c r="B33" s="7"/>
    </row>
    <row r="34" spans="1:2" ht="16.5">
      <c r="A34" s="23"/>
      <c r="B34" s="7"/>
    </row>
    <row r="35" spans="1:2" ht="16.5">
      <c r="A35" s="23"/>
      <c r="B35" s="7"/>
    </row>
    <row r="36" spans="1:2" ht="16.5">
      <c r="A36" s="23"/>
      <c r="B36" s="7"/>
    </row>
    <row r="37" spans="1:2" ht="16.5">
      <c r="A37" s="23"/>
      <c r="B37" s="7"/>
    </row>
    <row r="38" spans="1:2" ht="16.5">
      <c r="A38" s="23"/>
      <c r="B38" s="7"/>
    </row>
    <row r="39" spans="1:2" ht="16.5">
      <c r="A39" s="23"/>
      <c r="B39" s="7"/>
    </row>
    <row r="40" spans="1:2" ht="16.5">
      <c r="A40" s="23"/>
      <c r="B40" s="7"/>
    </row>
    <row r="41" spans="1:2" ht="16.5">
      <c r="A41" s="23"/>
      <c r="B41" s="7"/>
    </row>
    <row r="42" spans="1:2" ht="16.5">
      <c r="A42" s="23"/>
      <c r="B42" s="7"/>
    </row>
    <row r="43" spans="1:2" ht="16.5">
      <c r="A43" s="23"/>
      <c r="B43" s="7"/>
    </row>
    <row r="44" spans="1:2" ht="16.5">
      <c r="A44" s="23"/>
      <c r="B44" s="7"/>
    </row>
    <row r="45" spans="1:2" ht="16.5">
      <c r="A45" s="23"/>
      <c r="B45" s="7"/>
    </row>
    <row r="46" spans="1:2" ht="16.5">
      <c r="A46" s="23"/>
      <c r="B46" s="7"/>
    </row>
    <row r="47" spans="1:2" ht="16.5">
      <c r="A47" s="23"/>
      <c r="B47" s="7"/>
    </row>
    <row r="48" spans="1:2" ht="16.5">
      <c r="A48" s="23"/>
      <c r="B48" s="7"/>
    </row>
    <row r="49" spans="1:2" ht="16.5">
      <c r="A49" s="23"/>
      <c r="B49" s="7"/>
    </row>
    <row r="50" spans="1:2" ht="16.5">
      <c r="A50" s="23"/>
      <c r="B50" s="7"/>
    </row>
    <row r="51" spans="1:2" ht="16.5">
      <c r="A51" s="23"/>
      <c r="B51" s="7"/>
    </row>
    <row r="52" spans="1:2" ht="16.5">
      <c r="A52" s="23"/>
      <c r="B52" s="7"/>
    </row>
    <row r="53" spans="1:2" ht="16.5">
      <c r="A53" s="23"/>
      <c r="B53" s="7"/>
    </row>
    <row r="54" spans="1:2" ht="16.5">
      <c r="A54" s="23"/>
      <c r="B54" s="7"/>
    </row>
    <row r="55" spans="1:2" ht="16.5">
      <c r="A55" s="23"/>
      <c r="B55" s="7"/>
    </row>
    <row r="56" spans="1:2" ht="16.5">
      <c r="A56" s="23"/>
      <c r="B56" s="7"/>
    </row>
    <row r="57" spans="1:2" ht="16.5">
      <c r="A57" s="23"/>
      <c r="B57" s="7"/>
    </row>
    <row r="58" spans="1:2" ht="16.5">
      <c r="A58" s="23"/>
      <c r="B58" s="7"/>
    </row>
    <row r="59" spans="1:2" ht="16.5">
      <c r="A59" s="23"/>
      <c r="B59" s="7"/>
    </row>
    <row r="60" spans="1:2" ht="16.5">
      <c r="A60" s="23"/>
      <c r="B60" s="7"/>
    </row>
    <row r="61" spans="1:2" ht="16.5">
      <c r="A61" s="23"/>
      <c r="B61" s="7"/>
    </row>
    <row r="62" spans="1:2" ht="16.5">
      <c r="A62" s="23"/>
      <c r="B62" s="7"/>
    </row>
    <row r="63" spans="1:2" ht="16.5">
      <c r="A63" s="23"/>
      <c r="B63" s="7"/>
    </row>
    <row r="64" spans="1:2" ht="16.5">
      <c r="A64" s="23"/>
      <c r="B64" s="7"/>
    </row>
    <row r="65" spans="1:2" ht="16.5">
      <c r="A65" s="23"/>
      <c r="B65" s="7"/>
    </row>
    <row r="66" spans="1:2" ht="16.5">
      <c r="A66" s="23"/>
      <c r="B66" s="7"/>
    </row>
    <row r="67" spans="1:2" ht="16.5">
      <c r="A67" s="23"/>
      <c r="B67" s="7"/>
    </row>
    <row r="68" spans="1:2" ht="16.5">
      <c r="A68" s="23"/>
      <c r="B68" s="7"/>
    </row>
    <row r="69" spans="1:2" ht="16.5">
      <c r="A69" s="23"/>
      <c r="B69" s="7"/>
    </row>
    <row r="70" spans="1:2" ht="16.5">
      <c r="A70" s="23"/>
      <c r="B70" s="7"/>
    </row>
    <row r="71" spans="1:2" ht="16.5">
      <c r="A71" s="23"/>
      <c r="B71" s="7"/>
    </row>
    <row r="72" spans="1:2" ht="16.5">
      <c r="A72" s="23"/>
      <c r="B72" s="7"/>
    </row>
    <row r="73" spans="1:2" ht="16.5">
      <c r="A73" s="23"/>
      <c r="B73" s="7"/>
    </row>
    <row r="74" spans="1:2" ht="16.5">
      <c r="A74" s="23"/>
      <c r="B74" s="7"/>
    </row>
    <row r="75" spans="1:2" ht="16.5">
      <c r="A75" s="23"/>
      <c r="B75" s="7"/>
    </row>
    <row r="76" spans="1:2" ht="16.5">
      <c r="A76" s="23"/>
      <c r="B76" s="7"/>
    </row>
    <row r="77" spans="1:2" ht="16.5">
      <c r="A77" s="23"/>
      <c r="B77" s="7"/>
    </row>
    <row r="78" spans="1:2" ht="16.5">
      <c r="A78" s="23"/>
      <c r="B78" s="7"/>
    </row>
    <row r="79" spans="1:2" ht="16.5">
      <c r="A79" s="23"/>
      <c r="B79" s="7"/>
    </row>
    <row r="80" spans="1:2" ht="16.5">
      <c r="A80" s="23"/>
      <c r="B80" s="7"/>
    </row>
    <row r="81" spans="1:2" ht="16.5">
      <c r="A81" s="23"/>
      <c r="B81" s="7"/>
    </row>
    <row r="82" spans="1:2" ht="16.5">
      <c r="A82" s="23"/>
      <c r="B82" s="7"/>
    </row>
    <row r="83" spans="1:2" ht="16.5">
      <c r="A83" s="23"/>
      <c r="B83" s="7"/>
    </row>
    <row r="84" spans="1:2" ht="16.5">
      <c r="A84" s="23"/>
      <c r="B84" s="7"/>
    </row>
    <row r="85" spans="1:2" ht="16.5">
      <c r="A85" s="23"/>
      <c r="B85" s="7"/>
    </row>
    <row r="86" spans="1:2" ht="16.5">
      <c r="A86" s="23"/>
      <c r="B86" s="7"/>
    </row>
    <row r="87" spans="1:2" ht="16.5">
      <c r="A87" s="23"/>
      <c r="B87" s="7"/>
    </row>
    <row r="88" spans="1:2" ht="16.5">
      <c r="A88" s="23"/>
      <c r="B88" s="7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5"/>
      <c r="B125" s="7"/>
    </row>
    <row r="126" spans="1:2" ht="16.5">
      <c r="A126" s="25"/>
      <c r="B126" s="7"/>
    </row>
    <row r="127" spans="1:2" ht="16.5">
      <c r="A127" s="25"/>
      <c r="B127" s="7"/>
    </row>
    <row r="128" spans="1:2" ht="16.5">
      <c r="A128" s="25"/>
      <c r="B128" s="7"/>
    </row>
    <row r="129" spans="1:2" ht="16.5">
      <c r="A129" s="25"/>
      <c r="B129" s="7"/>
    </row>
    <row r="130" spans="1:2" ht="16.5">
      <c r="A130" s="25"/>
      <c r="B130" s="7"/>
    </row>
    <row r="131" spans="1:2" ht="16.5">
      <c r="A131" s="25"/>
      <c r="B131" s="7"/>
    </row>
    <row r="132" spans="1:2" ht="16.5">
      <c r="A132" s="25"/>
      <c r="B132" s="7"/>
    </row>
    <row r="133" spans="1:2" ht="16.5">
      <c r="A133" s="25"/>
      <c r="B133" s="7"/>
    </row>
    <row r="134" spans="1:2" ht="16.5">
      <c r="A134" s="25"/>
      <c r="B134" s="7"/>
    </row>
    <row r="135" spans="1:2" ht="16.5">
      <c r="A135" s="25"/>
      <c r="B135" s="7"/>
    </row>
    <row r="136" spans="1:2" ht="16.5">
      <c r="A136" s="25"/>
      <c r="B136" s="7"/>
    </row>
    <row r="137" spans="1:2" ht="16.5">
      <c r="A137" s="25"/>
      <c r="B137" s="7"/>
    </row>
    <row r="138" spans="1:2" ht="16.5">
      <c r="A138" s="25"/>
      <c r="B138" s="7"/>
    </row>
    <row r="139" spans="1:2" ht="16.5">
      <c r="A139" s="25"/>
      <c r="B139" s="7"/>
    </row>
    <row r="140" spans="1:2" ht="16.5">
      <c r="A140" s="25"/>
      <c r="B140" s="7"/>
    </row>
    <row r="141" spans="1:2" ht="16.5">
      <c r="A141" s="25"/>
      <c r="B141" s="7"/>
    </row>
    <row r="142" spans="1:2" ht="16.5">
      <c r="A142" s="25"/>
      <c r="B142" s="7"/>
    </row>
    <row r="143" spans="1:2" ht="16.5">
      <c r="A143" s="25"/>
      <c r="B143" s="7"/>
    </row>
    <row r="144" spans="1:2" ht="16.5">
      <c r="A144" s="25"/>
      <c r="B144" s="7"/>
    </row>
    <row r="145" spans="1:2" ht="16.5">
      <c r="A145" s="25"/>
      <c r="B145" s="7"/>
    </row>
    <row r="146" spans="1:2" ht="16.5">
      <c r="A146" s="25"/>
      <c r="B146" s="7"/>
    </row>
    <row r="147" spans="1:2" ht="16.5">
      <c r="A147" s="25"/>
      <c r="B147" s="7"/>
    </row>
    <row r="148" spans="1:2" ht="16.5">
      <c r="A148" s="25"/>
      <c r="B148" s="7"/>
    </row>
    <row r="149" spans="1:2" ht="16.5">
      <c r="A149" s="25"/>
      <c r="B149" s="7"/>
    </row>
    <row r="150" spans="1:2" ht="16.5">
      <c r="A150" s="25"/>
      <c r="B150" s="7"/>
    </row>
    <row r="151" spans="1:2" ht="16.5">
      <c r="A151" s="25"/>
      <c r="B151" s="7"/>
    </row>
    <row r="152" spans="1:2" ht="16.5">
      <c r="A152" s="25"/>
      <c r="B152" s="7"/>
    </row>
    <row r="153" spans="1:2" ht="16.5">
      <c r="A153" s="25"/>
      <c r="B153" s="7"/>
    </row>
    <row r="154" spans="1:2" ht="16.5">
      <c r="A154" s="25"/>
      <c r="B154" s="7"/>
    </row>
    <row r="155" spans="1:2" ht="16.5">
      <c r="A155" s="25"/>
      <c r="B155" s="7"/>
    </row>
    <row r="156" spans="1:2" ht="16.5">
      <c r="A156" s="25"/>
      <c r="B156" s="7"/>
    </row>
    <row r="157" spans="1:2" ht="16.5">
      <c r="A157" s="25"/>
      <c r="B157" s="7"/>
    </row>
    <row r="158" spans="1:2" ht="16.5">
      <c r="A158" s="25"/>
      <c r="B158" s="7"/>
    </row>
    <row r="159" spans="1:2" ht="16.5">
      <c r="A159" s="25"/>
      <c r="B159" s="7"/>
    </row>
    <row r="160" spans="1:2" ht="16.5">
      <c r="A160" s="25"/>
      <c r="B160" s="7"/>
    </row>
    <row r="161" spans="1:2" ht="16.5">
      <c r="A161" s="25"/>
      <c r="B161" s="7"/>
    </row>
    <row r="162" spans="1:2" ht="16.5">
      <c r="A162" s="25"/>
      <c r="B162" s="7"/>
    </row>
    <row r="163" spans="1:2" ht="16.5">
      <c r="A163" s="25"/>
      <c r="B163" s="7"/>
    </row>
    <row r="164" spans="1:2" ht="16.5">
      <c r="A164" s="25"/>
      <c r="B164" s="7"/>
    </row>
    <row r="165" spans="1:2" ht="16.5">
      <c r="A165" s="25"/>
      <c r="B165" s="7"/>
    </row>
    <row r="166" spans="1:2" ht="16.5">
      <c r="A166" s="25"/>
      <c r="B166" s="7"/>
    </row>
    <row r="167" spans="1:2" ht="16.5">
      <c r="A167" s="25"/>
      <c r="B167" s="7"/>
    </row>
    <row r="168" spans="1:2" ht="16.5">
      <c r="A168" s="25"/>
      <c r="B168" s="7"/>
    </row>
    <row r="169" spans="1:2" ht="16.5">
      <c r="A169" s="25"/>
      <c r="B169" s="7"/>
    </row>
    <row r="170" spans="1:2" ht="16.5">
      <c r="A170" s="25"/>
      <c r="B170" s="7"/>
    </row>
    <row r="171" spans="1:2" ht="16.5">
      <c r="A171" s="25"/>
      <c r="B171" s="7"/>
    </row>
    <row r="172" spans="1:2" ht="16.5">
      <c r="A172" s="25"/>
      <c r="B172" s="7"/>
    </row>
    <row r="173" spans="1:2" ht="16.5">
      <c r="A173" s="25"/>
      <c r="B173" s="7"/>
    </row>
    <row r="174" spans="1:2" ht="16.5">
      <c r="A174" s="25"/>
      <c r="B174" s="7"/>
    </row>
    <row r="175" spans="1:2" ht="16.5">
      <c r="A175" s="25"/>
      <c r="B175" s="7"/>
    </row>
    <row r="176" spans="1:2" ht="16.5">
      <c r="A176" s="25"/>
      <c r="B176" s="7"/>
    </row>
    <row r="177" spans="1:2" ht="16.5">
      <c r="A177" s="25"/>
      <c r="B177" s="7"/>
    </row>
    <row r="178" spans="1:2" ht="16.5">
      <c r="A178" s="25"/>
      <c r="B178" s="7"/>
    </row>
    <row r="179" spans="1:2" ht="16.5">
      <c r="A179" s="25"/>
      <c r="B179" s="7"/>
    </row>
    <row r="180" spans="1:2" ht="16.5">
      <c r="A180" s="25"/>
      <c r="B180" s="7"/>
    </row>
    <row r="181" spans="1:2" ht="16.5">
      <c r="A181" s="25"/>
      <c r="B181" s="7"/>
    </row>
    <row r="182" spans="1:2" ht="16.5">
      <c r="A182" s="25"/>
      <c r="B182" s="7"/>
    </row>
    <row r="183" spans="1:2" ht="16.5">
      <c r="A183" s="25"/>
      <c r="B183" s="7"/>
    </row>
    <row r="184" spans="1:2" ht="16.5">
      <c r="A184" s="25"/>
      <c r="B184" s="7"/>
    </row>
    <row r="185" spans="1:2" ht="16.5">
      <c r="A185" s="25"/>
      <c r="B185" s="7"/>
    </row>
    <row r="186" spans="1:2" ht="16.5">
      <c r="A186" s="25"/>
      <c r="B186" s="7"/>
    </row>
    <row r="187" spans="1:2" ht="16.5">
      <c r="A187" s="25"/>
      <c r="B187" s="7"/>
    </row>
    <row r="188" spans="1:2" ht="16.5">
      <c r="A188" s="25"/>
      <c r="B188" s="7"/>
    </row>
    <row r="189" spans="1:2" ht="16.5">
      <c r="A189" s="25"/>
      <c r="B189" s="7"/>
    </row>
    <row r="190" spans="1:2" ht="16.5">
      <c r="A190" s="25"/>
      <c r="B190" s="7"/>
    </row>
    <row r="191" spans="1:2" ht="16.5">
      <c r="A191" s="25"/>
      <c r="B191" s="7"/>
    </row>
    <row r="192" spans="1:2" ht="16.5">
      <c r="A192" s="25"/>
      <c r="B192" s="7"/>
    </row>
    <row r="193" spans="1:2" ht="16.5">
      <c r="A193" s="25"/>
      <c r="B193" s="7"/>
    </row>
    <row r="194" spans="1:2" ht="16.5">
      <c r="A194" s="25"/>
      <c r="B194" s="7"/>
    </row>
    <row r="195" spans="1:2" ht="16.5">
      <c r="A195" s="25"/>
      <c r="B195" s="7"/>
    </row>
    <row r="196" spans="1:2" ht="16.5">
      <c r="A196" s="25"/>
      <c r="B196" s="7"/>
    </row>
    <row r="197" spans="1:2" ht="16.5">
      <c r="A197" s="25"/>
      <c r="B197" s="7"/>
    </row>
    <row r="198" spans="1:2" ht="16.5">
      <c r="A198" s="25"/>
      <c r="B198" s="7"/>
    </row>
    <row r="199" spans="1:2" ht="16.5">
      <c r="A199" s="25"/>
      <c r="B199" s="7"/>
    </row>
    <row r="200" spans="1:2" ht="16.5">
      <c r="A200" s="25"/>
      <c r="B200" s="7"/>
    </row>
    <row r="201" spans="1:2" ht="16.5">
      <c r="A201" s="25"/>
      <c r="B201" s="7"/>
    </row>
    <row r="202" spans="1:2" ht="16.5">
      <c r="A202" s="25"/>
      <c r="B202" s="7"/>
    </row>
    <row r="203" spans="1:2" ht="16.5">
      <c r="A203" s="25"/>
      <c r="B203" s="7"/>
    </row>
    <row r="204" spans="1:2" ht="16.5">
      <c r="A204" s="25"/>
      <c r="B204" s="7"/>
    </row>
    <row r="205" spans="1:2" ht="16.5">
      <c r="A205" s="25"/>
      <c r="B205" s="7"/>
    </row>
    <row r="206" spans="1:2" ht="16.5">
      <c r="A206" s="25"/>
      <c r="B206" s="7"/>
    </row>
    <row r="207" spans="1:2" ht="16.5">
      <c r="A207" s="25"/>
      <c r="B207" s="7"/>
    </row>
    <row r="208" spans="1:2" ht="16.5">
      <c r="A208" s="25"/>
      <c r="B208" s="7"/>
    </row>
    <row r="209" spans="1:2" ht="16.5">
      <c r="A209" s="25"/>
      <c r="B209" s="7"/>
    </row>
    <row r="210" spans="1:2" ht="16.5">
      <c r="A210" s="25"/>
      <c r="B210" s="7"/>
    </row>
    <row r="211" spans="1:2" ht="16.5">
      <c r="A211" s="25"/>
      <c r="B211" s="7"/>
    </row>
    <row r="212" spans="1:2" ht="16.5">
      <c r="A212" s="25"/>
      <c r="B212" s="7"/>
    </row>
    <row r="213" spans="1:2" ht="16.5">
      <c r="A213" s="25"/>
      <c r="B213" s="7"/>
    </row>
    <row r="214" spans="1:2" ht="16.5">
      <c r="A214" s="25"/>
      <c r="B214" s="7"/>
    </row>
    <row r="215" spans="1:2" ht="16.5">
      <c r="A215" s="25"/>
      <c r="B215" s="7"/>
    </row>
    <row r="216" spans="1:2" ht="16.5">
      <c r="A216" s="25"/>
      <c r="B216" s="7"/>
    </row>
    <row r="217" spans="1:2" ht="16.5">
      <c r="A217" s="25"/>
      <c r="B217" s="7"/>
    </row>
    <row r="218" spans="1:2" ht="16.5">
      <c r="A218" s="25"/>
      <c r="B218" s="7"/>
    </row>
    <row r="219" spans="1:2" ht="16.5">
      <c r="A219" s="25"/>
      <c r="B219" s="7"/>
    </row>
    <row r="220" spans="1:2" ht="16.5">
      <c r="A220" s="25"/>
      <c r="B220" s="7"/>
    </row>
    <row r="221" spans="1:2" ht="16.5">
      <c r="A221" s="25"/>
      <c r="B221" s="7"/>
    </row>
    <row r="222" spans="1:2" ht="16.5">
      <c r="A222" s="25"/>
      <c r="B222" s="7"/>
    </row>
    <row r="223" spans="1:2" ht="16.5">
      <c r="A223" s="25"/>
      <c r="B223" s="7"/>
    </row>
    <row r="224" spans="1:2" ht="16.5">
      <c r="A224" s="25"/>
      <c r="B224" s="7"/>
    </row>
    <row r="225" spans="1:2" ht="16.5">
      <c r="A225" s="25"/>
      <c r="B225" s="7"/>
    </row>
    <row r="226" spans="1:2" ht="16.5">
      <c r="A226" s="25"/>
      <c r="B226" s="7"/>
    </row>
    <row r="227" spans="1:2" ht="16.5">
      <c r="A227" s="25"/>
      <c r="B227" s="7"/>
    </row>
    <row r="228" spans="1:2" ht="16.5">
      <c r="A228" s="25"/>
      <c r="B228" s="7"/>
    </row>
    <row r="229" spans="1:2" ht="16.5">
      <c r="A229" s="25"/>
      <c r="B229" s="7"/>
    </row>
    <row r="230" spans="1:2" ht="16.5">
      <c r="A230" s="25"/>
      <c r="B230" s="7"/>
    </row>
    <row r="231" spans="1:2" ht="16.5">
      <c r="A231" s="25"/>
      <c r="B231" s="7"/>
    </row>
    <row r="232" spans="1:2" ht="16.5">
      <c r="A232" s="25"/>
      <c r="B232" s="7"/>
    </row>
    <row r="233" spans="1:2" ht="16.5">
      <c r="A233" s="25"/>
      <c r="B233" s="7"/>
    </row>
    <row r="234" spans="1:2" ht="16.5">
      <c r="A234" s="25"/>
      <c r="B234" s="7"/>
    </row>
    <row r="235" spans="1:2" ht="16.5">
      <c r="A235" s="25"/>
      <c r="B235" s="7"/>
    </row>
    <row r="236" spans="1:2" ht="16.5">
      <c r="A236" s="25"/>
      <c r="B236" s="7"/>
    </row>
    <row r="237" spans="1:2" ht="16.5">
      <c r="A237" s="25"/>
      <c r="B237" s="7"/>
    </row>
    <row r="238" spans="1:2" ht="16.5">
      <c r="A238" s="25"/>
      <c r="B238" s="7"/>
    </row>
    <row r="239" spans="1:2" ht="16.5">
      <c r="A239" s="25"/>
      <c r="B239" s="7"/>
    </row>
    <row r="240" spans="1:2" ht="16.5">
      <c r="A240" s="25"/>
      <c r="B240" s="7"/>
    </row>
    <row r="241" spans="1:2" ht="16.5">
      <c r="A241" s="25"/>
      <c r="B241" s="7"/>
    </row>
    <row r="242" spans="1:2" ht="16.5">
      <c r="A242" s="25"/>
      <c r="B242" s="7"/>
    </row>
    <row r="243" spans="1:2" ht="16.5">
      <c r="A243" s="25"/>
      <c r="B243" s="7"/>
    </row>
    <row r="244" spans="1:2" ht="16.5">
      <c r="A244" s="25"/>
      <c r="B244" s="7"/>
    </row>
    <row r="245" spans="1:2" ht="16.5">
      <c r="A245" s="25"/>
      <c r="B245" s="7"/>
    </row>
    <row r="246" spans="1:2" ht="16.5">
      <c r="A246" s="25"/>
      <c r="B246" s="7"/>
    </row>
    <row r="247" spans="1:2" ht="16.5">
      <c r="A247" s="25"/>
      <c r="B247" s="7"/>
    </row>
    <row r="248" spans="1:2" ht="16.5">
      <c r="A248" s="25"/>
      <c r="B248" s="7"/>
    </row>
    <row r="249" spans="1:2" ht="16.5">
      <c r="A249" s="25"/>
      <c r="B249" s="7"/>
    </row>
    <row r="250" spans="1:2" ht="16.5">
      <c r="A250" s="25"/>
      <c r="B250" s="7"/>
    </row>
    <row r="251" spans="1:2" ht="16.5">
      <c r="A251" s="25"/>
      <c r="B251" s="7"/>
    </row>
    <row r="252" spans="1:2" ht="16.5">
      <c r="A252" s="25"/>
      <c r="B252" s="7"/>
    </row>
    <row r="253" spans="1:2" ht="16.5">
      <c r="A253" s="25"/>
      <c r="B253" s="7"/>
    </row>
    <row r="254" spans="1:2" ht="16.5">
      <c r="A254" s="25"/>
      <c r="B254" s="7"/>
    </row>
    <row r="255" spans="1:2" ht="16.5">
      <c r="A255" s="25"/>
      <c r="B255" s="7"/>
    </row>
    <row r="256" spans="1:2" ht="16.5">
      <c r="A256" s="25"/>
      <c r="B256" s="7"/>
    </row>
    <row r="257" spans="1:2" ht="16.5">
      <c r="A257" s="25"/>
      <c r="B257" s="7"/>
    </row>
    <row r="258" spans="1:2" ht="16.5">
      <c r="A258" s="25"/>
      <c r="B258" s="7"/>
    </row>
    <row r="259" spans="1:2" ht="16.5">
      <c r="A259" s="25"/>
      <c r="B259" s="7"/>
    </row>
    <row r="260" spans="1:2" ht="16.5">
      <c r="A260" s="25"/>
      <c r="B260" s="7"/>
    </row>
    <row r="261" spans="1:2" ht="16.5">
      <c r="A261" s="25"/>
      <c r="B261" s="7"/>
    </row>
    <row r="262" spans="1:2" ht="16.5">
      <c r="A262" s="25"/>
      <c r="B262" s="7"/>
    </row>
    <row r="263" spans="1:2" ht="16.5">
      <c r="A263" s="25"/>
      <c r="B263" s="7"/>
    </row>
    <row r="264" spans="1:2" ht="16.5">
      <c r="A264" s="25"/>
      <c r="B264" s="7"/>
    </row>
    <row r="265" spans="1:2" ht="16.5">
      <c r="A265" s="25"/>
      <c r="B265" s="7"/>
    </row>
    <row r="266" spans="1:2" ht="16.5">
      <c r="A266" s="25"/>
      <c r="B266" s="7"/>
    </row>
    <row r="267" spans="1:2" ht="16.5">
      <c r="A267" s="25"/>
      <c r="B267" s="7"/>
    </row>
    <row r="268" spans="1:2" ht="16.5">
      <c r="A268" s="25"/>
      <c r="B268" s="7"/>
    </row>
    <row r="269" spans="1:2" ht="16.5">
      <c r="A269" s="25"/>
      <c r="B269" s="7"/>
    </row>
    <row r="270" spans="1:2" ht="16.5">
      <c r="A270" s="25"/>
      <c r="B270" s="7"/>
    </row>
    <row r="271" spans="1:2" ht="16.5">
      <c r="A271" s="25"/>
      <c r="B271" s="7"/>
    </row>
    <row r="272" spans="1:2" ht="16.5">
      <c r="A272" s="25"/>
      <c r="B272" s="7"/>
    </row>
    <row r="273" spans="1:2" ht="16.5">
      <c r="A273" s="25"/>
      <c r="B273" s="7"/>
    </row>
    <row r="274" spans="1:2" ht="16.5">
      <c r="A274" s="25"/>
      <c r="B274" s="7"/>
    </row>
    <row r="275" spans="1:2" ht="16.5">
      <c r="A275" s="25"/>
      <c r="B275" s="7"/>
    </row>
    <row r="276" spans="1:2" ht="16.5">
      <c r="A276" s="25"/>
      <c r="B276" s="7"/>
    </row>
    <row r="277" spans="1:2" ht="16.5">
      <c r="A277" s="25"/>
      <c r="B277" s="7"/>
    </row>
    <row r="278" spans="1:2" ht="16.5">
      <c r="A278" s="25"/>
      <c r="B278" s="7"/>
    </row>
    <row r="279" spans="1:2" ht="16.5">
      <c r="A279" s="25"/>
      <c r="B279" s="7"/>
    </row>
    <row r="280" spans="1:2" ht="16.5">
      <c r="A280" s="25"/>
      <c r="B280" s="7"/>
    </row>
    <row r="281" spans="1:2" ht="16.5">
      <c r="A281" s="25"/>
      <c r="B281" s="7"/>
    </row>
    <row r="282" spans="1:2" ht="16.5">
      <c r="A282" s="25"/>
      <c r="B282" s="7"/>
    </row>
    <row r="283" spans="1:2" ht="16.5">
      <c r="A283" s="25"/>
      <c r="B283" s="7"/>
    </row>
    <row r="284" spans="1:2" ht="16.5">
      <c r="A284" s="25"/>
      <c r="B284" s="7"/>
    </row>
    <row r="285" spans="1:2" ht="16.5">
      <c r="A285" s="25"/>
      <c r="B285" s="7"/>
    </row>
    <row r="286" spans="1:2" ht="16.5">
      <c r="A286" s="25"/>
      <c r="B286" s="7"/>
    </row>
    <row r="287" spans="1:2" ht="16.5">
      <c r="A287" s="25"/>
      <c r="B287" s="7"/>
    </row>
    <row r="288" spans="1:2" ht="16.5">
      <c r="A288" s="25"/>
      <c r="B288" s="7"/>
    </row>
    <row r="289" spans="1:2" ht="16.5">
      <c r="A289" s="25"/>
      <c r="B289" s="7"/>
    </row>
    <row r="290" spans="1:2" ht="16.5">
      <c r="A290" s="25"/>
      <c r="B290" s="7"/>
    </row>
    <row r="291" spans="1:2" ht="16.5">
      <c r="A291" s="25"/>
      <c r="B291" s="7"/>
    </row>
    <row r="292" spans="1:2" ht="16.5">
      <c r="A292" s="25"/>
      <c r="B292" s="7"/>
    </row>
    <row r="293" spans="1:2" ht="16.5">
      <c r="A293" s="25"/>
      <c r="B293" s="7"/>
    </row>
    <row r="294" spans="1:2" ht="16.5">
      <c r="A294" s="25"/>
      <c r="B294" s="7"/>
    </row>
    <row r="295" spans="1:2" ht="16.5">
      <c r="A295" s="25"/>
      <c r="B295" s="7"/>
    </row>
    <row r="296" spans="1:2" ht="16.5">
      <c r="A296" s="25"/>
      <c r="B296" s="7"/>
    </row>
    <row r="297" spans="1:2" ht="16.5">
      <c r="A297" s="25"/>
      <c r="B297" s="7"/>
    </row>
    <row r="298" spans="1:2" ht="16.5">
      <c r="A298" s="25"/>
      <c r="B298" s="7"/>
    </row>
    <row r="299" spans="1:2" ht="16.5">
      <c r="A299" s="25"/>
      <c r="B299" s="7"/>
    </row>
    <row r="300" spans="1:2" ht="16.5">
      <c r="A300" s="25"/>
      <c r="B300" s="7"/>
    </row>
    <row r="301" spans="1:2" ht="16.5">
      <c r="A301" s="25"/>
      <c r="B301" s="7"/>
    </row>
    <row r="302" spans="1:2" ht="16.5">
      <c r="A302" s="25"/>
      <c r="B302" s="7"/>
    </row>
    <row r="303" spans="1:2" ht="16.5">
      <c r="A303" s="25"/>
      <c r="B303" s="7"/>
    </row>
    <row r="304" spans="1:2" ht="16.5">
      <c r="A304" s="25"/>
      <c r="B304" s="7"/>
    </row>
    <row r="305" spans="1:2" ht="16.5">
      <c r="A305" s="25"/>
      <c r="B305" s="7"/>
    </row>
    <row r="306" spans="1:2" ht="16.5">
      <c r="A306" s="25"/>
      <c r="B306" s="7"/>
    </row>
    <row r="307" spans="1:2" ht="16.5">
      <c r="A307" s="25"/>
      <c r="B307" s="7"/>
    </row>
    <row r="308" spans="1:2" ht="16.5">
      <c r="A308" s="25"/>
      <c r="B308" s="7"/>
    </row>
    <row r="309" spans="1:2" ht="16.5">
      <c r="A309" s="25"/>
      <c r="B309" s="7"/>
    </row>
    <row r="310" spans="1:2" ht="16.5">
      <c r="A310" s="25"/>
      <c r="B310" s="7"/>
    </row>
    <row r="311" spans="1:2" ht="16.5">
      <c r="A311" s="25"/>
      <c r="B311" s="7"/>
    </row>
    <row r="312" spans="1:2" ht="16.5">
      <c r="A312" s="25"/>
      <c r="B312" s="7"/>
    </row>
    <row r="313" spans="1:2" ht="16.5">
      <c r="A313" s="25"/>
      <c r="B313" s="7"/>
    </row>
    <row r="314" spans="1:2" ht="16.5">
      <c r="A314" s="25"/>
      <c r="B314" s="7"/>
    </row>
    <row r="315" spans="1:2" ht="16.5">
      <c r="A315" s="25"/>
      <c r="B315" s="7"/>
    </row>
    <row r="316" spans="1:2" ht="16.5">
      <c r="A316" s="25"/>
      <c r="B316" s="7"/>
    </row>
    <row r="317" spans="1:2" ht="16.5">
      <c r="A317" s="25"/>
      <c r="B317" s="7"/>
    </row>
    <row r="318" spans="1:2" ht="16.5">
      <c r="A318" s="25"/>
      <c r="B318" s="7"/>
    </row>
    <row r="319" spans="1:2" ht="16.5">
      <c r="A319" s="25"/>
      <c r="B319" s="7"/>
    </row>
    <row r="320" spans="1:2" ht="16.5">
      <c r="A320" s="25"/>
      <c r="B320" s="7"/>
    </row>
    <row r="321" spans="1:2" ht="16.5">
      <c r="A321" s="25"/>
      <c r="B321" s="7"/>
    </row>
    <row r="322" spans="1:2" ht="16.5">
      <c r="A322" s="25"/>
      <c r="B322" s="7"/>
    </row>
    <row r="323" spans="1:2" ht="16.5">
      <c r="A323" s="25"/>
      <c r="B323" s="7"/>
    </row>
    <row r="324" spans="1:2" ht="16.5">
      <c r="A324" s="25"/>
      <c r="B324" s="7"/>
    </row>
    <row r="325" spans="1:2" ht="16.5">
      <c r="A325" s="25"/>
      <c r="B325" s="7"/>
    </row>
    <row r="326" spans="1:2" ht="16.5">
      <c r="A326" s="25"/>
      <c r="B326" s="7"/>
    </row>
    <row r="327" spans="1:2" ht="16.5">
      <c r="A327" s="25"/>
      <c r="B327" s="7"/>
    </row>
    <row r="328" spans="1:2" ht="16.5">
      <c r="A328" s="25"/>
      <c r="B328" s="7"/>
    </row>
    <row r="329" spans="1:2" ht="16.5">
      <c r="A329" s="25"/>
      <c r="B329" s="7"/>
    </row>
    <row r="330" spans="1:2" ht="16.5">
      <c r="A330" s="25"/>
      <c r="B330" s="7"/>
    </row>
    <row r="331" spans="1:2" ht="16.5">
      <c r="A331" s="25"/>
      <c r="B331" s="7"/>
    </row>
    <row r="332" spans="1:2" ht="16.5">
      <c r="A332" s="25"/>
      <c r="B332" s="7"/>
    </row>
    <row r="333" spans="1:2" ht="16.5">
      <c r="A333" s="25"/>
      <c r="B333" s="7"/>
    </row>
    <row r="334" spans="1:2" ht="16.5">
      <c r="A334" s="25"/>
      <c r="B334" s="7"/>
    </row>
    <row r="335" spans="1:2" ht="16.5">
      <c r="A335" s="25"/>
      <c r="B335" s="7"/>
    </row>
    <row r="336" spans="1:2" ht="16.5">
      <c r="A336" s="25"/>
      <c r="B336" s="7"/>
    </row>
    <row r="337" spans="1:2" ht="16.5">
      <c r="A337" s="25"/>
      <c r="B337" s="7"/>
    </row>
    <row r="338" spans="1:2" ht="16.5">
      <c r="A338" s="25"/>
      <c r="B338" s="7"/>
    </row>
    <row r="339" spans="1:2" ht="16.5">
      <c r="A339" s="25"/>
      <c r="B339" s="7"/>
    </row>
    <row r="340" spans="1:2" ht="16.5">
      <c r="A340" s="25"/>
      <c r="B340" s="7"/>
    </row>
    <row r="341" spans="1:2" ht="16.5">
      <c r="A341" s="25"/>
      <c r="B341" s="7"/>
    </row>
    <row r="342" spans="1:2" ht="16.5">
      <c r="A342" s="25"/>
      <c r="B342" s="7"/>
    </row>
    <row r="343" spans="1:2" ht="16.5">
      <c r="A343" s="25"/>
      <c r="B343" s="7"/>
    </row>
    <row r="344" spans="1:2" ht="16.5">
      <c r="A344" s="25"/>
      <c r="B344" s="7"/>
    </row>
    <row r="345" spans="1:2" ht="16.5">
      <c r="A345" s="25"/>
      <c r="B345" s="7"/>
    </row>
    <row r="346" spans="1:2" ht="16.5">
      <c r="A346" s="25"/>
      <c r="B346" s="7"/>
    </row>
    <row r="347" spans="1:2" ht="16.5">
      <c r="A347" s="25"/>
      <c r="B347" s="7"/>
    </row>
    <row r="348" spans="1:2" ht="16.5">
      <c r="A348" s="25"/>
      <c r="B348" s="7"/>
    </row>
    <row r="349" spans="1:2" ht="16.5">
      <c r="A349" s="25"/>
      <c r="B349" s="7"/>
    </row>
    <row r="350" spans="1:2" ht="16.5">
      <c r="A350" s="25"/>
      <c r="B350" s="7"/>
    </row>
    <row r="351" spans="1:2" ht="16.5">
      <c r="A351" s="25"/>
      <c r="B351" s="7"/>
    </row>
    <row r="352" spans="1:2" ht="16.5">
      <c r="A352" s="25"/>
      <c r="B352" s="7"/>
    </row>
    <row r="353" spans="1:2" ht="16.5">
      <c r="A353" s="25"/>
      <c r="B353" s="7"/>
    </row>
    <row r="354" spans="1:2" ht="16.5">
      <c r="A354" s="25"/>
      <c r="B354" s="7"/>
    </row>
    <row r="355" spans="1:2" ht="16.5">
      <c r="A355" s="25"/>
      <c r="B355" s="7"/>
    </row>
    <row r="356" spans="1:2" ht="16.5">
      <c r="A356" s="25"/>
      <c r="B356" s="7"/>
    </row>
    <row r="357" spans="1:2" ht="16.5">
      <c r="A357" s="25"/>
      <c r="B357" s="7"/>
    </row>
    <row r="358" spans="1:2" ht="16.5">
      <c r="A358" s="25"/>
      <c r="B358" s="7"/>
    </row>
    <row r="359" spans="1:2" ht="16.5">
      <c r="A359" s="25"/>
      <c r="B359" s="7"/>
    </row>
    <row r="360" spans="1:2" ht="16.5">
      <c r="A360" s="25"/>
      <c r="B360" s="7"/>
    </row>
    <row r="361" spans="1:2" ht="16.5">
      <c r="A361" s="25"/>
      <c r="B361" s="7"/>
    </row>
    <row r="362" spans="1:2" ht="16.5">
      <c r="A362" s="25"/>
      <c r="B362" s="7"/>
    </row>
    <row r="363" spans="1:2" ht="16.5">
      <c r="A363" s="25"/>
      <c r="B363" s="7"/>
    </row>
    <row r="364" spans="1:2" ht="16.5">
      <c r="A364" s="25"/>
      <c r="B364" s="7"/>
    </row>
    <row r="365" spans="1:2" ht="16.5">
      <c r="A365" s="25"/>
      <c r="B365" s="7"/>
    </row>
    <row r="366" spans="1:2" ht="16.5">
      <c r="A366" s="25"/>
      <c r="B366" s="7"/>
    </row>
    <row r="367" spans="1:2" ht="16.5">
      <c r="A367" s="25"/>
      <c r="B367" s="7"/>
    </row>
    <row r="368" spans="1:2" ht="16.5">
      <c r="A368" s="25"/>
      <c r="B368" s="7"/>
    </row>
    <row r="369" spans="1:2" ht="16.5">
      <c r="A369" s="25"/>
      <c r="B369" s="7"/>
    </row>
    <row r="370" spans="1:2" ht="16.5">
      <c r="A370" s="25"/>
      <c r="B370" s="7"/>
    </row>
    <row r="371" spans="1:2" ht="16.5">
      <c r="A371" s="25"/>
      <c r="B371" s="7"/>
    </row>
    <row r="372" spans="1:2" ht="16.5">
      <c r="A372" s="25"/>
      <c r="B372" s="7"/>
    </row>
    <row r="373" spans="1:2" ht="16.5">
      <c r="A373" s="25"/>
      <c r="B373" s="7"/>
    </row>
    <row r="374" spans="1:2" ht="16.5">
      <c r="A374" s="25"/>
      <c r="B374" s="7"/>
    </row>
    <row r="375" spans="1:2" ht="16.5">
      <c r="A375" s="25"/>
      <c r="B375" s="7"/>
    </row>
    <row r="376" spans="1:2" ht="16.5">
      <c r="A376" s="25"/>
      <c r="B376" s="7"/>
    </row>
    <row r="377" spans="1:2" ht="16.5">
      <c r="A377" s="25"/>
      <c r="B377" s="7"/>
    </row>
    <row r="378" spans="1:2" ht="16.5">
      <c r="A378" s="25"/>
      <c r="B378" s="7"/>
    </row>
    <row r="379" spans="1:2" ht="16.5">
      <c r="A379" s="25"/>
      <c r="B379" s="7"/>
    </row>
    <row r="380" spans="1:2" ht="16.5">
      <c r="A380" s="25"/>
      <c r="B380" s="7"/>
    </row>
    <row r="381" spans="1:2" ht="16.5">
      <c r="A381" s="25"/>
      <c r="B381" s="7"/>
    </row>
    <row r="382" spans="1:2" ht="16.5">
      <c r="A382" s="25"/>
      <c r="B382" s="7"/>
    </row>
    <row r="383" spans="1:2" ht="16.5">
      <c r="A383" s="25"/>
      <c r="B383" s="7"/>
    </row>
    <row r="384" spans="1:2" ht="16.5">
      <c r="A384" s="25"/>
      <c r="B384" s="7"/>
    </row>
    <row r="385" spans="1:2" ht="16.5">
      <c r="A385" s="25"/>
      <c r="B385" s="7"/>
    </row>
    <row r="386" spans="1:2" ht="16.5">
      <c r="A386" s="25"/>
      <c r="B386" s="7"/>
    </row>
    <row r="387" spans="1:2" ht="16.5">
      <c r="A387" s="25"/>
      <c r="B387" s="7"/>
    </row>
    <row r="388" spans="1:2" ht="16.5">
      <c r="A388" s="25"/>
      <c r="B388" s="7"/>
    </row>
    <row r="389" spans="1:2" ht="16.5">
      <c r="A389" s="25"/>
      <c r="B389" s="7"/>
    </row>
    <row r="390" spans="1:2" ht="16.5">
      <c r="A390" s="25"/>
      <c r="B390" s="7"/>
    </row>
    <row r="391" spans="1:2" ht="16.5">
      <c r="A391" s="25"/>
      <c r="B391" s="7"/>
    </row>
    <row r="392" spans="1:2" ht="16.5">
      <c r="A392" s="25"/>
      <c r="B392" s="7"/>
    </row>
    <row r="393" spans="1:2" ht="16.5">
      <c r="A393" s="25"/>
      <c r="B393" s="7"/>
    </row>
    <row r="394" spans="1:2" ht="16.5">
      <c r="A394" s="25"/>
      <c r="B394" s="7"/>
    </row>
    <row r="395" spans="1:2" ht="16.5">
      <c r="A395" s="25"/>
      <c r="B395" s="7"/>
    </row>
    <row r="396" spans="1:2" ht="16.5">
      <c r="A396" s="25"/>
      <c r="B396" s="7"/>
    </row>
    <row r="397" spans="1:2" ht="16.5">
      <c r="A397" s="25"/>
      <c r="B397" s="7"/>
    </row>
    <row r="398" spans="1:2" ht="16.5">
      <c r="A398" s="25"/>
      <c r="B398" s="7"/>
    </row>
    <row r="399" spans="1:2" ht="16.5">
      <c r="A399" s="25"/>
      <c r="B399" s="7"/>
    </row>
    <row r="400" spans="1:2" ht="16.5">
      <c r="A400" s="25"/>
      <c r="B400" s="7"/>
    </row>
    <row r="401" spans="1:2" ht="16.5">
      <c r="A401" s="25"/>
      <c r="B401" s="7"/>
    </row>
    <row r="402" spans="1:2" ht="16.5">
      <c r="A402" s="25"/>
      <c r="B402" s="7"/>
    </row>
    <row r="403" spans="1:2" ht="16.5">
      <c r="A403" s="25"/>
      <c r="B403" s="7"/>
    </row>
    <row r="404" spans="1:2" ht="16.5">
      <c r="A404" s="25"/>
      <c r="B404" s="7"/>
    </row>
    <row r="405" spans="1:2" ht="16.5">
      <c r="A405" s="25"/>
      <c r="B405" s="7"/>
    </row>
    <row r="406" spans="1:2" ht="16.5">
      <c r="A406" s="25"/>
      <c r="B406" s="7"/>
    </row>
    <row r="407" spans="1:2" ht="16.5">
      <c r="A407" s="25"/>
      <c r="B407" s="7"/>
    </row>
    <row r="408" spans="1:2" ht="16.5">
      <c r="A408" s="25"/>
      <c r="B408" s="7"/>
    </row>
    <row r="409" spans="1:2" ht="16.5">
      <c r="A409" s="25"/>
      <c r="B409" s="7"/>
    </row>
    <row r="410" spans="1:2" ht="16.5">
      <c r="A410" s="25"/>
      <c r="B410" s="7"/>
    </row>
    <row r="411" spans="1:2" ht="16.5">
      <c r="A411" s="25"/>
      <c r="B411" s="7"/>
    </row>
    <row r="412" spans="1:2" ht="16.5">
      <c r="A412" s="25"/>
      <c r="B412" s="7"/>
    </row>
    <row r="413" spans="1:2" ht="16.5">
      <c r="A413" s="25"/>
      <c r="B413" s="7"/>
    </row>
    <row r="414" spans="1:2" ht="16.5">
      <c r="A414" s="25"/>
      <c r="B414" s="7"/>
    </row>
    <row r="415" spans="1:2" ht="16.5">
      <c r="A415" s="25"/>
      <c r="B415" s="7"/>
    </row>
    <row r="416" spans="1:2" ht="16.5">
      <c r="A416" s="25"/>
      <c r="B416" s="7"/>
    </row>
    <row r="417" spans="1:2" ht="16.5">
      <c r="A417" s="25"/>
      <c r="B417" s="7"/>
    </row>
    <row r="418" spans="1:2" ht="16.5">
      <c r="A418" s="25"/>
      <c r="B418" s="7"/>
    </row>
    <row r="419" spans="1:2" ht="16.5">
      <c r="A419" s="25"/>
      <c r="B419" s="7"/>
    </row>
    <row r="420" spans="1:2" ht="16.5">
      <c r="A420" s="25"/>
      <c r="B420" s="7"/>
    </row>
    <row r="421" spans="1:2" ht="16.5">
      <c r="A421" s="25"/>
      <c r="B421" s="7"/>
    </row>
    <row r="422" spans="1:2" ht="16.5">
      <c r="A422" s="25"/>
      <c r="B422" s="7"/>
    </row>
    <row r="423" spans="1:2" ht="16.5">
      <c r="A423" s="25"/>
      <c r="B423" s="7"/>
    </row>
    <row r="424" spans="1:2" ht="16.5">
      <c r="A424" s="25"/>
      <c r="B424" s="7"/>
    </row>
    <row r="425" spans="1:2" ht="16.5">
      <c r="A425" s="25"/>
      <c r="B425" s="7"/>
    </row>
    <row r="426" spans="1:2" ht="16.5">
      <c r="A426" s="25"/>
      <c r="B426" s="7"/>
    </row>
    <row r="427" spans="1:2" ht="16.5">
      <c r="A427" s="25"/>
      <c r="B427" s="7"/>
    </row>
    <row r="428" spans="1:2" ht="16.5">
      <c r="A428" s="25"/>
      <c r="B428" s="7"/>
    </row>
    <row r="429" spans="1:2" ht="16.5">
      <c r="A429" s="25"/>
      <c r="B429" s="7"/>
    </row>
    <row r="430" spans="1:2" ht="16.5">
      <c r="A430" s="25"/>
      <c r="B430" s="7"/>
    </row>
    <row r="431" spans="1:2" ht="16.5">
      <c r="A431" s="25"/>
      <c r="B431" s="7"/>
    </row>
    <row r="432" spans="1:2" ht="16.5">
      <c r="A432" s="25"/>
      <c r="B432" s="7"/>
    </row>
    <row r="433" spans="1:2" ht="16.5">
      <c r="A433" s="25"/>
      <c r="B433" s="7"/>
    </row>
    <row r="434" spans="1:2" ht="16.5">
      <c r="A434" s="25"/>
      <c r="B434" s="7"/>
    </row>
    <row r="435" spans="1:2" ht="16.5">
      <c r="A435" s="25"/>
      <c r="B435" s="7"/>
    </row>
    <row r="436" spans="1:2" ht="16.5">
      <c r="A436" s="25"/>
      <c r="B436" s="7"/>
    </row>
    <row r="437" spans="1:2" ht="16.5">
      <c r="A437" s="25"/>
      <c r="B437" s="7"/>
    </row>
    <row r="438" spans="1:2" ht="16.5">
      <c r="A438" s="25"/>
      <c r="B438" s="7"/>
    </row>
    <row r="439" spans="1:2" ht="16.5">
      <c r="A439" s="25"/>
      <c r="B439" s="7"/>
    </row>
    <row r="440" spans="1:2" ht="16.5">
      <c r="A440" s="25"/>
      <c r="B440" s="7"/>
    </row>
    <row r="441" spans="1:2" ht="16.5">
      <c r="A441" s="25"/>
      <c r="B441" s="7"/>
    </row>
    <row r="442" spans="1:2" ht="16.5">
      <c r="A442" s="25"/>
      <c r="B442" s="7"/>
    </row>
    <row r="443" spans="1:2" ht="16.5">
      <c r="A443" s="25"/>
      <c r="B443" s="7"/>
    </row>
    <row r="444" spans="1:2" ht="16.5">
      <c r="A444" s="25"/>
      <c r="B444" s="7"/>
    </row>
    <row r="445" spans="1:2" ht="16.5">
      <c r="A445" s="25"/>
      <c r="B445" s="7"/>
    </row>
    <row r="446" spans="1:2" ht="16.5">
      <c r="A446" s="25"/>
      <c r="B446" s="7"/>
    </row>
    <row r="447" spans="1:2" ht="16.5">
      <c r="A447" s="25"/>
      <c r="B447" s="7"/>
    </row>
    <row r="448" spans="1:2" ht="16.5">
      <c r="A448" s="25"/>
      <c r="B448" s="7"/>
    </row>
    <row r="449" spans="1:2" ht="16.5">
      <c r="A449" s="25"/>
      <c r="B449" s="7"/>
    </row>
    <row r="450" spans="1:2" ht="16.5">
      <c r="A450" s="25"/>
      <c r="B450" s="7"/>
    </row>
    <row r="451" spans="1:2" ht="16.5">
      <c r="A451" s="25"/>
      <c r="B451" s="7"/>
    </row>
    <row r="452" spans="1:2" ht="16.5">
      <c r="A452" s="25"/>
      <c r="B452" s="7"/>
    </row>
    <row r="453" spans="1:2" ht="16.5">
      <c r="A453" s="25"/>
      <c r="B453" s="7"/>
    </row>
    <row r="454" spans="1:2" ht="16.5">
      <c r="A454" s="25"/>
      <c r="B454" s="7"/>
    </row>
    <row r="455" spans="1:2" ht="16.5">
      <c r="A455" s="25"/>
      <c r="B455" s="7"/>
    </row>
    <row r="456" spans="1:2" ht="16.5">
      <c r="A456" s="25"/>
      <c r="B456" s="7"/>
    </row>
    <row r="457" spans="1:2" ht="16.5">
      <c r="A457" s="25"/>
      <c r="B457" s="7"/>
    </row>
    <row r="458" spans="1:2" ht="16.5">
      <c r="A458" s="25"/>
      <c r="B458" s="7"/>
    </row>
    <row r="459" spans="1:2" ht="16.5">
      <c r="A459" s="25"/>
      <c r="B459" s="7"/>
    </row>
    <row r="460" spans="1:2" ht="16.5">
      <c r="A460" s="25"/>
      <c r="B460" s="7"/>
    </row>
    <row r="461" spans="1:2" ht="16.5">
      <c r="A461" s="25"/>
      <c r="B461" s="7"/>
    </row>
    <row r="462" spans="1:2" ht="16.5">
      <c r="A462" s="25"/>
      <c r="B462" s="7"/>
    </row>
  </sheetData>
  <sheetProtection/>
  <mergeCells count="9">
    <mergeCell ref="A10:C10"/>
    <mergeCell ref="A2:C2"/>
    <mergeCell ref="A3:C3"/>
    <mergeCell ref="A1:C1"/>
    <mergeCell ref="A4:C4"/>
    <mergeCell ref="A5:C5"/>
    <mergeCell ref="A9:C9"/>
    <mergeCell ref="A6:C6"/>
    <mergeCell ref="A7:C7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M65" sqref="M65"/>
    </sheetView>
  </sheetViews>
  <sheetFormatPr defaultColWidth="8.796875" defaultRowHeight="15"/>
  <cols>
    <col min="1" max="1" width="19.8984375" style="0" customWidth="1"/>
    <col min="2" max="2" width="7.09765625" style="0" customWidth="1"/>
    <col min="3" max="3" width="7.19921875" style="0" customWidth="1"/>
    <col min="4" max="4" width="6" style="0" customWidth="1"/>
    <col min="5" max="5" width="5.09765625" style="0" customWidth="1"/>
    <col min="6" max="7" width="6.69921875" style="0" customWidth="1"/>
    <col min="8" max="8" width="7" style="0" customWidth="1"/>
    <col min="9" max="9" width="6" style="0" customWidth="1"/>
    <col min="11" max="11" width="5.69921875" style="0" hidden="1" customWidth="1"/>
    <col min="12" max="12" width="5.3984375" style="0" hidden="1" customWidth="1"/>
  </cols>
  <sheetData>
    <row r="1" spans="1:10" ht="15.75">
      <c r="A1" s="82" t="s">
        <v>224</v>
      </c>
      <c r="B1" s="83"/>
      <c r="C1" s="83"/>
      <c r="D1" s="83"/>
      <c r="E1" s="83"/>
      <c r="F1" s="84"/>
      <c r="G1" s="85"/>
      <c r="H1" s="85"/>
      <c r="I1" s="85"/>
      <c r="J1" s="85"/>
    </row>
    <row r="2" spans="1:10" ht="15.75">
      <c r="A2" s="86" t="s">
        <v>225</v>
      </c>
      <c r="B2" s="83"/>
      <c r="C2" s="83"/>
      <c r="D2" s="87"/>
      <c r="E2" s="87"/>
      <c r="F2" s="88"/>
      <c r="G2" s="85"/>
      <c r="H2" s="85"/>
      <c r="I2" s="85"/>
      <c r="J2" s="89"/>
    </row>
    <row r="3" spans="1:10" ht="15.75">
      <c r="A3" s="90"/>
      <c r="B3" s="90"/>
      <c r="C3" s="90"/>
      <c r="D3" s="88"/>
      <c r="E3" s="88"/>
      <c r="F3" s="88"/>
      <c r="G3" s="85"/>
      <c r="H3" s="85"/>
      <c r="I3" s="85"/>
      <c r="J3" s="89"/>
    </row>
    <row r="4" spans="1:12" ht="15.75" customHeight="1">
      <c r="A4" s="176" t="s">
        <v>226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6" t="s">
        <v>354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5.75">
      <c r="A6" s="85"/>
      <c r="B6" s="85"/>
      <c r="C6" s="85"/>
      <c r="D6" s="85"/>
      <c r="E6" s="85"/>
      <c r="F6" s="85"/>
      <c r="G6" s="85"/>
      <c r="H6" s="85"/>
      <c r="I6" s="85"/>
      <c r="J6" s="177" t="s">
        <v>227</v>
      </c>
      <c r="K6" s="177"/>
      <c r="L6" s="177"/>
    </row>
    <row r="7" spans="1:12" ht="15.75">
      <c r="A7" s="173" t="s">
        <v>228</v>
      </c>
      <c r="B7" s="178" t="s">
        <v>29</v>
      </c>
      <c r="C7" s="179"/>
      <c r="D7" s="179"/>
      <c r="E7" s="179"/>
      <c r="F7" s="179"/>
      <c r="G7" s="179"/>
      <c r="H7" s="179"/>
      <c r="I7" s="180"/>
      <c r="J7" s="173" t="s">
        <v>229</v>
      </c>
      <c r="K7" s="174" t="s">
        <v>82</v>
      </c>
      <c r="L7" s="174" t="s">
        <v>286</v>
      </c>
    </row>
    <row r="8" spans="1:12" ht="15.75">
      <c r="A8" s="173"/>
      <c r="B8" s="92" t="s">
        <v>230</v>
      </c>
      <c r="C8" s="92" t="s">
        <v>84</v>
      </c>
      <c r="D8" s="92" t="s">
        <v>7</v>
      </c>
      <c r="E8" s="92" t="s">
        <v>85</v>
      </c>
      <c r="F8" s="92" t="s">
        <v>231</v>
      </c>
      <c r="G8" s="92" t="s">
        <v>232</v>
      </c>
      <c r="H8" s="92" t="s">
        <v>233</v>
      </c>
      <c r="I8" s="92" t="s">
        <v>234</v>
      </c>
      <c r="J8" s="173"/>
      <c r="K8" s="175"/>
      <c r="L8" s="175"/>
    </row>
    <row r="9" spans="1:12" ht="15.75">
      <c r="A9" s="93">
        <v>1</v>
      </c>
      <c r="B9" s="94" t="s">
        <v>235</v>
      </c>
      <c r="C9" s="93">
        <v>3</v>
      </c>
      <c r="D9" s="93">
        <v>4</v>
      </c>
      <c r="E9" s="94" t="s">
        <v>21</v>
      </c>
      <c r="F9" s="94" t="s">
        <v>236</v>
      </c>
      <c r="G9" s="93">
        <v>7</v>
      </c>
      <c r="H9" s="94" t="s">
        <v>237</v>
      </c>
      <c r="I9" s="93">
        <v>9</v>
      </c>
      <c r="J9" s="94" t="s">
        <v>117</v>
      </c>
      <c r="K9" s="130"/>
      <c r="L9" s="130"/>
    </row>
    <row r="10" spans="1:12" ht="15.75">
      <c r="A10" s="95" t="s">
        <v>238</v>
      </c>
      <c r="B10" s="96"/>
      <c r="C10" s="96"/>
      <c r="D10" s="96"/>
      <c r="E10" s="96"/>
      <c r="F10" s="96"/>
      <c r="G10" s="96"/>
      <c r="H10" s="96"/>
      <c r="I10" s="97"/>
      <c r="J10" s="131">
        <f>J11+J14+J17+J20+J27+J35+J37+J41+J43+J45+J47+J50+J53</f>
        <v>0</v>
      </c>
      <c r="K10" s="131" t="e">
        <f>K20+K45+K47+#REF!+#REF!</f>
        <v>#REF!</v>
      </c>
      <c r="L10" s="131" t="e">
        <f>L20+L45+L47+#REF!+#REF!</f>
        <v>#REF!</v>
      </c>
    </row>
    <row r="11" spans="1:12" ht="15.75" hidden="1">
      <c r="A11" s="98"/>
      <c r="B11" s="99" t="s">
        <v>314</v>
      </c>
      <c r="C11" s="99"/>
      <c r="D11" s="91"/>
      <c r="E11" s="99"/>
      <c r="F11" s="99"/>
      <c r="G11" s="99" t="s">
        <v>318</v>
      </c>
      <c r="H11" s="99" t="s">
        <v>248</v>
      </c>
      <c r="I11" s="99"/>
      <c r="J11" s="132">
        <f>J12+J13</f>
        <v>0</v>
      </c>
      <c r="K11" s="131"/>
      <c r="L11" s="131"/>
    </row>
    <row r="12" spans="1:12" ht="25.5" hidden="1">
      <c r="A12" s="98" t="s">
        <v>240</v>
      </c>
      <c r="B12" s="100" t="s">
        <v>314</v>
      </c>
      <c r="C12" s="100" t="s">
        <v>315</v>
      </c>
      <c r="D12" s="101">
        <v>924</v>
      </c>
      <c r="E12" s="100" t="s">
        <v>316</v>
      </c>
      <c r="F12" s="100" t="s">
        <v>317</v>
      </c>
      <c r="G12" s="100" t="s">
        <v>318</v>
      </c>
      <c r="H12" s="100" t="s">
        <v>248</v>
      </c>
      <c r="I12" s="100" t="s">
        <v>241</v>
      </c>
      <c r="J12" s="134"/>
      <c r="K12" s="131"/>
      <c r="L12" s="131"/>
    </row>
    <row r="13" spans="1:12" ht="25.5" hidden="1">
      <c r="A13" s="98" t="s">
        <v>240</v>
      </c>
      <c r="B13" s="100" t="s">
        <v>314</v>
      </c>
      <c r="C13" s="100" t="s">
        <v>315</v>
      </c>
      <c r="D13" s="101">
        <v>924</v>
      </c>
      <c r="E13" s="100" t="s">
        <v>319</v>
      </c>
      <c r="F13" s="100" t="s">
        <v>320</v>
      </c>
      <c r="G13" s="100" t="s">
        <v>318</v>
      </c>
      <c r="H13" s="100" t="s">
        <v>248</v>
      </c>
      <c r="I13" s="100" t="s">
        <v>241</v>
      </c>
      <c r="J13" s="134"/>
      <c r="K13" s="131"/>
      <c r="L13" s="131"/>
    </row>
    <row r="14" spans="1:12" ht="15.75" hidden="1">
      <c r="A14" s="98"/>
      <c r="B14" s="99" t="s">
        <v>314</v>
      </c>
      <c r="C14" s="99"/>
      <c r="D14" s="91"/>
      <c r="E14" s="99"/>
      <c r="F14" s="99"/>
      <c r="G14" s="99" t="s">
        <v>287</v>
      </c>
      <c r="H14" s="99" t="s">
        <v>248</v>
      </c>
      <c r="I14" s="99"/>
      <c r="J14" s="132">
        <f>J15+J16</f>
        <v>0</v>
      </c>
      <c r="K14" s="131"/>
      <c r="L14" s="131"/>
    </row>
    <row r="15" spans="1:12" ht="25.5" hidden="1">
      <c r="A15" s="98" t="s">
        <v>240</v>
      </c>
      <c r="B15" s="100" t="s">
        <v>314</v>
      </c>
      <c r="C15" s="100" t="s">
        <v>315</v>
      </c>
      <c r="D15" s="101">
        <v>924</v>
      </c>
      <c r="E15" s="100" t="s">
        <v>316</v>
      </c>
      <c r="F15" s="100" t="s">
        <v>317</v>
      </c>
      <c r="G15" s="100" t="s">
        <v>287</v>
      </c>
      <c r="H15" s="100" t="s">
        <v>248</v>
      </c>
      <c r="I15" s="100" t="s">
        <v>241</v>
      </c>
      <c r="J15" s="134"/>
      <c r="K15" s="131"/>
      <c r="L15" s="131"/>
    </row>
    <row r="16" spans="1:12" ht="25.5" hidden="1">
      <c r="A16" s="98" t="s">
        <v>240</v>
      </c>
      <c r="B16" s="100" t="s">
        <v>314</v>
      </c>
      <c r="C16" s="100" t="s">
        <v>315</v>
      </c>
      <c r="D16" s="101">
        <v>924</v>
      </c>
      <c r="E16" s="100" t="s">
        <v>319</v>
      </c>
      <c r="F16" s="100" t="s">
        <v>320</v>
      </c>
      <c r="G16" s="100" t="s">
        <v>287</v>
      </c>
      <c r="H16" s="100" t="s">
        <v>248</v>
      </c>
      <c r="I16" s="100" t="s">
        <v>241</v>
      </c>
      <c r="J16" s="134"/>
      <c r="K16" s="131"/>
      <c r="L16" s="131"/>
    </row>
    <row r="17" spans="1:12" ht="15.75" hidden="1">
      <c r="A17" s="98"/>
      <c r="B17" s="99" t="s">
        <v>242</v>
      </c>
      <c r="C17" s="99"/>
      <c r="D17" s="91"/>
      <c r="E17" s="99"/>
      <c r="F17" s="99"/>
      <c r="G17" s="99" t="s">
        <v>318</v>
      </c>
      <c r="H17" s="99" t="s">
        <v>248</v>
      </c>
      <c r="I17" s="99"/>
      <c r="J17" s="132">
        <f>J18+J19</f>
        <v>0</v>
      </c>
      <c r="K17" s="131"/>
      <c r="L17" s="131"/>
    </row>
    <row r="18" spans="1:12" ht="25.5" hidden="1">
      <c r="A18" s="98" t="s">
        <v>240</v>
      </c>
      <c r="B18" s="100" t="s">
        <v>242</v>
      </c>
      <c r="C18" s="100" t="s">
        <v>252</v>
      </c>
      <c r="D18" s="101">
        <v>924</v>
      </c>
      <c r="E18" s="100" t="s">
        <v>316</v>
      </c>
      <c r="F18" s="100" t="s">
        <v>317</v>
      </c>
      <c r="G18" s="100" t="s">
        <v>318</v>
      </c>
      <c r="H18" s="100" t="s">
        <v>248</v>
      </c>
      <c r="I18" s="100" t="s">
        <v>321</v>
      </c>
      <c r="J18" s="134"/>
      <c r="K18" s="131"/>
      <c r="L18" s="131"/>
    </row>
    <row r="19" spans="1:12" ht="25.5" hidden="1">
      <c r="A19" s="98" t="s">
        <v>240</v>
      </c>
      <c r="B19" s="100" t="s">
        <v>242</v>
      </c>
      <c r="C19" s="100" t="s">
        <v>252</v>
      </c>
      <c r="D19" s="101">
        <v>924</v>
      </c>
      <c r="E19" s="100" t="s">
        <v>319</v>
      </c>
      <c r="F19" s="100" t="s">
        <v>320</v>
      </c>
      <c r="G19" s="100" t="s">
        <v>318</v>
      </c>
      <c r="H19" s="100" t="s">
        <v>248</v>
      </c>
      <c r="I19" s="100" t="s">
        <v>321</v>
      </c>
      <c r="J19" s="134"/>
      <c r="K19" s="131"/>
      <c r="L19" s="131"/>
    </row>
    <row r="20" spans="1:12" ht="15.75">
      <c r="A20" s="98"/>
      <c r="B20" s="99" t="s">
        <v>242</v>
      </c>
      <c r="C20" s="99"/>
      <c r="D20" s="91"/>
      <c r="E20" s="99"/>
      <c r="F20" s="99"/>
      <c r="G20" s="99" t="s">
        <v>239</v>
      </c>
      <c r="H20" s="99" t="s">
        <v>248</v>
      </c>
      <c r="I20" s="99"/>
      <c r="J20" s="132">
        <f>J21+J22+J23+J24+J26+J25</f>
        <v>71.16</v>
      </c>
      <c r="K20" s="133"/>
      <c r="L20" s="133"/>
    </row>
    <row r="21" spans="1:12" ht="25.5">
      <c r="A21" s="98" t="s">
        <v>240</v>
      </c>
      <c r="B21" s="100" t="s">
        <v>242</v>
      </c>
      <c r="C21" s="100" t="s">
        <v>252</v>
      </c>
      <c r="D21" s="101">
        <v>924</v>
      </c>
      <c r="E21" s="100" t="s">
        <v>243</v>
      </c>
      <c r="F21" s="100" t="s">
        <v>300</v>
      </c>
      <c r="G21" s="100" t="s">
        <v>239</v>
      </c>
      <c r="H21" s="100" t="s">
        <v>248</v>
      </c>
      <c r="I21" s="100" t="s">
        <v>312</v>
      </c>
      <c r="J21" s="134">
        <v>-600</v>
      </c>
      <c r="K21" s="133"/>
      <c r="L21" s="133"/>
    </row>
    <row r="22" spans="1:12" ht="25.5">
      <c r="A22" s="98" t="s">
        <v>240</v>
      </c>
      <c r="B22" s="100" t="s">
        <v>242</v>
      </c>
      <c r="C22" s="100" t="s">
        <v>252</v>
      </c>
      <c r="D22" s="101">
        <v>924</v>
      </c>
      <c r="E22" s="100" t="s">
        <v>243</v>
      </c>
      <c r="F22" s="100" t="s">
        <v>300</v>
      </c>
      <c r="G22" s="100" t="s">
        <v>239</v>
      </c>
      <c r="H22" s="100" t="s">
        <v>248</v>
      </c>
      <c r="I22" s="100" t="s">
        <v>309</v>
      </c>
      <c r="J22" s="134">
        <v>-1525.4</v>
      </c>
      <c r="K22" s="133"/>
      <c r="L22" s="133"/>
    </row>
    <row r="23" spans="1:12" ht="25.5">
      <c r="A23" s="98" t="s">
        <v>240</v>
      </c>
      <c r="B23" s="100" t="s">
        <v>242</v>
      </c>
      <c r="C23" s="100" t="s">
        <v>252</v>
      </c>
      <c r="D23" s="101">
        <v>924</v>
      </c>
      <c r="E23" s="100" t="s">
        <v>243</v>
      </c>
      <c r="F23" s="100" t="s">
        <v>300</v>
      </c>
      <c r="G23" s="100" t="s">
        <v>239</v>
      </c>
      <c r="H23" s="100" t="s">
        <v>248</v>
      </c>
      <c r="I23" s="100" t="s">
        <v>313</v>
      </c>
      <c r="J23" s="134">
        <v>-72</v>
      </c>
      <c r="K23" s="133"/>
      <c r="L23" s="133"/>
    </row>
    <row r="24" spans="1:12" ht="25.5">
      <c r="A24" s="98" t="s">
        <v>240</v>
      </c>
      <c r="B24" s="100" t="s">
        <v>242</v>
      </c>
      <c r="C24" s="100" t="s">
        <v>252</v>
      </c>
      <c r="D24" s="101">
        <v>924</v>
      </c>
      <c r="E24" s="100" t="s">
        <v>244</v>
      </c>
      <c r="F24" s="100" t="s">
        <v>345</v>
      </c>
      <c r="G24" s="100" t="s">
        <v>239</v>
      </c>
      <c r="H24" s="100" t="s">
        <v>248</v>
      </c>
      <c r="I24" s="100" t="s">
        <v>241</v>
      </c>
      <c r="J24" s="134">
        <v>-996.42</v>
      </c>
      <c r="K24" s="133"/>
      <c r="L24" s="133"/>
    </row>
    <row r="25" spans="1:12" ht="25.5" hidden="1">
      <c r="A25" s="98" t="s">
        <v>240</v>
      </c>
      <c r="B25" s="100" t="s">
        <v>242</v>
      </c>
      <c r="C25" s="100" t="s">
        <v>252</v>
      </c>
      <c r="D25" s="101">
        <v>924</v>
      </c>
      <c r="E25" s="100" t="s">
        <v>244</v>
      </c>
      <c r="F25" s="100" t="s">
        <v>245</v>
      </c>
      <c r="G25" s="100" t="s">
        <v>239</v>
      </c>
      <c r="H25" s="100" t="s">
        <v>248</v>
      </c>
      <c r="I25" s="100" t="s">
        <v>241</v>
      </c>
      <c r="J25" s="134"/>
      <c r="K25" s="133"/>
      <c r="L25" s="133"/>
    </row>
    <row r="26" spans="1:12" ht="25.5">
      <c r="A26" s="98" t="s">
        <v>240</v>
      </c>
      <c r="B26" s="100" t="s">
        <v>242</v>
      </c>
      <c r="C26" s="100" t="s">
        <v>252</v>
      </c>
      <c r="D26" s="101">
        <v>924</v>
      </c>
      <c r="E26" s="100" t="s">
        <v>244</v>
      </c>
      <c r="F26" s="100" t="s">
        <v>245</v>
      </c>
      <c r="G26" s="100" t="s">
        <v>239</v>
      </c>
      <c r="H26" s="100" t="s">
        <v>248</v>
      </c>
      <c r="I26" s="100" t="s">
        <v>241</v>
      </c>
      <c r="J26" s="134">
        <v>3264.98</v>
      </c>
      <c r="K26" s="133"/>
      <c r="L26" s="133"/>
    </row>
    <row r="27" spans="1:12" ht="15.75">
      <c r="A27" s="98"/>
      <c r="B27" s="99" t="s">
        <v>242</v>
      </c>
      <c r="C27" s="99"/>
      <c r="D27" s="91"/>
      <c r="E27" s="99"/>
      <c r="F27" s="99"/>
      <c r="G27" s="99" t="s">
        <v>287</v>
      </c>
      <c r="H27" s="99" t="s">
        <v>248</v>
      </c>
      <c r="I27" s="99"/>
      <c r="J27" s="132">
        <f>J28+J29+J30+J31+J32+J33+J34</f>
        <v>-13926</v>
      </c>
      <c r="K27" s="133"/>
      <c r="L27" s="133"/>
    </row>
    <row r="28" spans="1:12" ht="25.5">
      <c r="A28" s="98" t="s">
        <v>240</v>
      </c>
      <c r="B28" s="100" t="s">
        <v>242</v>
      </c>
      <c r="C28" s="100" t="s">
        <v>252</v>
      </c>
      <c r="D28" s="101">
        <v>924</v>
      </c>
      <c r="E28" s="100" t="s">
        <v>316</v>
      </c>
      <c r="F28" s="100" t="s">
        <v>317</v>
      </c>
      <c r="G28" s="100" t="s">
        <v>287</v>
      </c>
      <c r="H28" s="100" t="s">
        <v>248</v>
      </c>
      <c r="I28" s="100" t="s">
        <v>321</v>
      </c>
      <c r="J28" s="134">
        <v>15385.76</v>
      </c>
      <c r="K28" s="133"/>
      <c r="L28" s="133"/>
    </row>
    <row r="29" spans="1:12" ht="25.5">
      <c r="A29" s="98" t="s">
        <v>240</v>
      </c>
      <c r="B29" s="100" t="s">
        <v>242</v>
      </c>
      <c r="C29" s="100" t="s">
        <v>252</v>
      </c>
      <c r="D29" s="101">
        <v>924</v>
      </c>
      <c r="E29" s="100" t="s">
        <v>319</v>
      </c>
      <c r="F29" s="100" t="s">
        <v>320</v>
      </c>
      <c r="G29" s="100" t="s">
        <v>287</v>
      </c>
      <c r="H29" s="100" t="s">
        <v>248</v>
      </c>
      <c r="I29" s="100" t="s">
        <v>321</v>
      </c>
      <c r="J29" s="134">
        <v>-18094.5</v>
      </c>
      <c r="K29" s="133"/>
      <c r="L29" s="133"/>
    </row>
    <row r="30" spans="1:12" ht="25.5">
      <c r="A30" s="98" t="s">
        <v>240</v>
      </c>
      <c r="B30" s="100" t="s">
        <v>242</v>
      </c>
      <c r="C30" s="100" t="s">
        <v>252</v>
      </c>
      <c r="D30" s="101">
        <v>924</v>
      </c>
      <c r="E30" s="100" t="s">
        <v>316</v>
      </c>
      <c r="F30" s="100" t="s">
        <v>317</v>
      </c>
      <c r="G30" s="100" t="s">
        <v>287</v>
      </c>
      <c r="H30" s="100" t="s">
        <v>248</v>
      </c>
      <c r="I30" s="100" t="s">
        <v>241</v>
      </c>
      <c r="J30" s="134">
        <v>45223.72</v>
      </c>
      <c r="K30" s="133"/>
      <c r="L30" s="133"/>
    </row>
    <row r="31" spans="1:12" ht="25.5">
      <c r="A31" s="98" t="s">
        <v>240</v>
      </c>
      <c r="B31" s="100" t="s">
        <v>242</v>
      </c>
      <c r="C31" s="100" t="s">
        <v>252</v>
      </c>
      <c r="D31" s="101">
        <v>924</v>
      </c>
      <c r="E31" s="100" t="s">
        <v>319</v>
      </c>
      <c r="F31" s="100" t="s">
        <v>320</v>
      </c>
      <c r="G31" s="100" t="s">
        <v>287</v>
      </c>
      <c r="H31" s="100" t="s">
        <v>248</v>
      </c>
      <c r="I31" s="100" t="s">
        <v>241</v>
      </c>
      <c r="J31" s="134">
        <v>-56440.98</v>
      </c>
      <c r="K31" s="133"/>
      <c r="L31" s="133"/>
    </row>
    <row r="32" spans="1:12" ht="25.5" hidden="1">
      <c r="A32" s="98" t="s">
        <v>240</v>
      </c>
      <c r="B32" s="100" t="s">
        <v>242</v>
      </c>
      <c r="C32" s="100" t="s">
        <v>252</v>
      </c>
      <c r="D32" s="101">
        <v>924</v>
      </c>
      <c r="E32" s="100" t="s">
        <v>244</v>
      </c>
      <c r="F32" s="100" t="s">
        <v>323</v>
      </c>
      <c r="G32" s="100" t="s">
        <v>287</v>
      </c>
      <c r="H32" s="100" t="s">
        <v>248</v>
      </c>
      <c r="I32" s="100" t="s">
        <v>325</v>
      </c>
      <c r="J32" s="134"/>
      <c r="K32" s="133"/>
      <c r="L32" s="133"/>
    </row>
    <row r="33" spans="1:12" ht="25.5" hidden="1">
      <c r="A33" s="98" t="s">
        <v>240</v>
      </c>
      <c r="B33" s="100" t="s">
        <v>242</v>
      </c>
      <c r="C33" s="100" t="s">
        <v>252</v>
      </c>
      <c r="D33" s="101">
        <v>924</v>
      </c>
      <c r="E33" s="100" t="s">
        <v>244</v>
      </c>
      <c r="F33" s="100" t="s">
        <v>323</v>
      </c>
      <c r="G33" s="100" t="s">
        <v>287</v>
      </c>
      <c r="H33" s="100" t="s">
        <v>248</v>
      </c>
      <c r="I33" s="100" t="s">
        <v>324</v>
      </c>
      <c r="J33" s="134"/>
      <c r="K33" s="133"/>
      <c r="L33" s="133"/>
    </row>
    <row r="34" spans="1:12" ht="25.5" hidden="1">
      <c r="A34" s="98" t="s">
        <v>240</v>
      </c>
      <c r="B34" s="100" t="s">
        <v>242</v>
      </c>
      <c r="C34" s="100" t="s">
        <v>252</v>
      </c>
      <c r="D34" s="101">
        <v>924</v>
      </c>
      <c r="E34" s="100" t="s">
        <v>244</v>
      </c>
      <c r="F34" s="100" t="s">
        <v>322</v>
      </c>
      <c r="G34" s="100" t="s">
        <v>287</v>
      </c>
      <c r="H34" s="100" t="s">
        <v>248</v>
      </c>
      <c r="I34" s="100" t="s">
        <v>241</v>
      </c>
      <c r="J34" s="134"/>
      <c r="K34" s="133"/>
      <c r="L34" s="133"/>
    </row>
    <row r="35" spans="1:12" ht="15.75">
      <c r="A35" s="98"/>
      <c r="B35" s="99" t="s">
        <v>242</v>
      </c>
      <c r="C35" s="99"/>
      <c r="D35" s="91"/>
      <c r="E35" s="99"/>
      <c r="F35" s="99"/>
      <c r="G35" s="99" t="s">
        <v>287</v>
      </c>
      <c r="H35" s="99" t="s">
        <v>248</v>
      </c>
      <c r="I35" s="99"/>
      <c r="J35" s="132">
        <f>J36</f>
        <v>13926</v>
      </c>
      <c r="K35" s="133"/>
      <c r="L35" s="133"/>
    </row>
    <row r="36" spans="1:12" ht="25.5">
      <c r="A36" s="98" t="s">
        <v>240</v>
      </c>
      <c r="B36" s="100" t="s">
        <v>242</v>
      </c>
      <c r="C36" s="100" t="s">
        <v>342</v>
      </c>
      <c r="D36" s="101">
        <v>924</v>
      </c>
      <c r="E36" s="100" t="s">
        <v>316</v>
      </c>
      <c r="F36" s="100" t="s">
        <v>317</v>
      </c>
      <c r="G36" s="100" t="s">
        <v>287</v>
      </c>
      <c r="H36" s="100" t="s">
        <v>248</v>
      </c>
      <c r="I36" s="100" t="s">
        <v>321</v>
      </c>
      <c r="J36" s="134">
        <v>13926</v>
      </c>
      <c r="K36" s="133"/>
      <c r="L36" s="133"/>
    </row>
    <row r="37" spans="1:12" ht="15.75" hidden="1">
      <c r="A37" s="98"/>
      <c r="B37" s="99" t="s">
        <v>242</v>
      </c>
      <c r="C37" s="99"/>
      <c r="D37" s="91"/>
      <c r="E37" s="99"/>
      <c r="F37" s="99"/>
      <c r="G37" s="99" t="s">
        <v>340</v>
      </c>
      <c r="H37" s="99" t="s">
        <v>248</v>
      </c>
      <c r="I37" s="99"/>
      <c r="J37" s="132">
        <f>J38+J39+J40</f>
        <v>0</v>
      </c>
      <c r="K37" s="133"/>
      <c r="L37" s="133"/>
    </row>
    <row r="38" spans="1:12" ht="25.5" hidden="1">
      <c r="A38" s="98" t="s">
        <v>240</v>
      </c>
      <c r="B38" s="100" t="s">
        <v>242</v>
      </c>
      <c r="C38" s="100" t="s">
        <v>339</v>
      </c>
      <c r="D38" s="101">
        <v>924</v>
      </c>
      <c r="E38" s="100" t="s">
        <v>316</v>
      </c>
      <c r="F38" s="100" t="s">
        <v>317</v>
      </c>
      <c r="G38" s="100" t="s">
        <v>340</v>
      </c>
      <c r="H38" s="100" t="s">
        <v>248</v>
      </c>
      <c r="I38" s="100" t="s">
        <v>241</v>
      </c>
      <c r="J38" s="134"/>
      <c r="K38" s="133"/>
      <c r="L38" s="133"/>
    </row>
    <row r="39" spans="1:12" ht="25.5" hidden="1">
      <c r="A39" s="98" t="s">
        <v>240</v>
      </c>
      <c r="B39" s="100" t="s">
        <v>242</v>
      </c>
      <c r="C39" s="100" t="s">
        <v>339</v>
      </c>
      <c r="D39" s="101">
        <v>924</v>
      </c>
      <c r="E39" s="100" t="s">
        <v>319</v>
      </c>
      <c r="F39" s="100" t="s">
        <v>320</v>
      </c>
      <c r="G39" s="100" t="s">
        <v>340</v>
      </c>
      <c r="H39" s="100" t="s">
        <v>248</v>
      </c>
      <c r="I39" s="100" t="s">
        <v>241</v>
      </c>
      <c r="J39" s="134"/>
      <c r="K39" s="133"/>
      <c r="L39" s="133"/>
    </row>
    <row r="40" spans="1:12" ht="25.5" hidden="1">
      <c r="A40" s="98" t="s">
        <v>240</v>
      </c>
      <c r="B40" s="100" t="s">
        <v>242</v>
      </c>
      <c r="C40" s="100" t="s">
        <v>339</v>
      </c>
      <c r="D40" s="101">
        <v>924</v>
      </c>
      <c r="E40" s="100" t="s">
        <v>244</v>
      </c>
      <c r="F40" s="100" t="s">
        <v>245</v>
      </c>
      <c r="G40" s="100" t="s">
        <v>340</v>
      </c>
      <c r="H40" s="100" t="s">
        <v>248</v>
      </c>
      <c r="I40" s="100" t="s">
        <v>241</v>
      </c>
      <c r="J40" s="134"/>
      <c r="K40" s="133"/>
      <c r="L40" s="133"/>
    </row>
    <row r="41" spans="1:12" ht="15.75" hidden="1">
      <c r="A41" s="98"/>
      <c r="B41" s="99" t="s">
        <v>326</v>
      </c>
      <c r="C41" s="99"/>
      <c r="D41" s="91"/>
      <c r="E41" s="99"/>
      <c r="F41" s="99"/>
      <c r="G41" s="99" t="s">
        <v>287</v>
      </c>
      <c r="H41" s="99" t="s">
        <v>248</v>
      </c>
      <c r="I41" s="99"/>
      <c r="J41" s="132">
        <f>J42</f>
        <v>0</v>
      </c>
      <c r="K41" s="133"/>
      <c r="L41" s="133"/>
    </row>
    <row r="42" spans="1:12" ht="25.5" hidden="1">
      <c r="A42" s="98" t="s">
        <v>246</v>
      </c>
      <c r="B42" s="100" t="s">
        <v>326</v>
      </c>
      <c r="C42" s="100" t="s">
        <v>327</v>
      </c>
      <c r="D42" s="101">
        <v>924</v>
      </c>
      <c r="E42" s="100" t="s">
        <v>328</v>
      </c>
      <c r="F42" s="100" t="s">
        <v>329</v>
      </c>
      <c r="G42" s="100" t="s">
        <v>287</v>
      </c>
      <c r="H42" s="100" t="s">
        <v>248</v>
      </c>
      <c r="I42" s="100" t="s">
        <v>241</v>
      </c>
      <c r="J42" s="134"/>
      <c r="K42" s="133"/>
      <c r="L42" s="133"/>
    </row>
    <row r="43" spans="1:12" ht="15.75" hidden="1">
      <c r="A43" s="98"/>
      <c r="B43" s="99" t="s">
        <v>331</v>
      </c>
      <c r="C43" s="99"/>
      <c r="D43" s="91"/>
      <c r="E43" s="99"/>
      <c r="F43" s="99"/>
      <c r="G43" s="99" t="s">
        <v>239</v>
      </c>
      <c r="H43" s="99" t="s">
        <v>333</v>
      </c>
      <c r="I43" s="99"/>
      <c r="J43" s="132">
        <f>J44</f>
        <v>0</v>
      </c>
      <c r="K43" s="133"/>
      <c r="L43" s="133"/>
    </row>
    <row r="44" spans="1:12" ht="25.5" hidden="1">
      <c r="A44" s="98" t="s">
        <v>246</v>
      </c>
      <c r="B44" s="100" t="s">
        <v>331</v>
      </c>
      <c r="C44" s="100" t="s">
        <v>332</v>
      </c>
      <c r="D44" s="101">
        <v>924</v>
      </c>
      <c r="E44" s="100" t="s">
        <v>244</v>
      </c>
      <c r="F44" s="100" t="s">
        <v>247</v>
      </c>
      <c r="G44" s="100" t="s">
        <v>239</v>
      </c>
      <c r="H44" s="100" t="s">
        <v>333</v>
      </c>
      <c r="I44" s="100" t="s">
        <v>241</v>
      </c>
      <c r="J44" s="134"/>
      <c r="K44" s="133"/>
      <c r="L44" s="133"/>
    </row>
    <row r="45" spans="1:12" ht="15.75" hidden="1">
      <c r="A45" s="98"/>
      <c r="B45" s="99" t="s">
        <v>249</v>
      </c>
      <c r="C45" s="99"/>
      <c r="D45" s="91"/>
      <c r="E45" s="99"/>
      <c r="F45" s="99"/>
      <c r="G45" s="99" t="s">
        <v>287</v>
      </c>
      <c r="H45" s="99" t="s">
        <v>248</v>
      </c>
      <c r="I45" s="99"/>
      <c r="J45" s="132">
        <f>J46</f>
        <v>0</v>
      </c>
      <c r="K45" s="133"/>
      <c r="L45" s="133"/>
    </row>
    <row r="46" spans="1:12" ht="25.5" customHeight="1" hidden="1">
      <c r="A46" s="98" t="s">
        <v>246</v>
      </c>
      <c r="B46" s="100" t="s">
        <v>249</v>
      </c>
      <c r="C46" s="100" t="s">
        <v>311</v>
      </c>
      <c r="D46" s="101">
        <v>924</v>
      </c>
      <c r="E46" s="100" t="s">
        <v>244</v>
      </c>
      <c r="F46" s="100" t="s">
        <v>323</v>
      </c>
      <c r="G46" s="100" t="s">
        <v>287</v>
      </c>
      <c r="H46" s="100" t="s">
        <v>248</v>
      </c>
      <c r="I46" s="100" t="s">
        <v>330</v>
      </c>
      <c r="J46" s="134"/>
      <c r="K46" s="133"/>
      <c r="L46" s="133"/>
    </row>
    <row r="47" spans="1:10" ht="15.75" customHeight="1">
      <c r="A47" s="98"/>
      <c r="B47" s="99" t="s">
        <v>346</v>
      </c>
      <c r="C47" s="99"/>
      <c r="D47" s="91"/>
      <c r="E47" s="99"/>
      <c r="F47" s="99"/>
      <c r="G47" s="99" t="s">
        <v>239</v>
      </c>
      <c r="H47" s="99" t="s">
        <v>248</v>
      </c>
      <c r="I47" s="99"/>
      <c r="J47" s="132">
        <f>J48+J49</f>
        <v>0</v>
      </c>
    </row>
    <row r="48" spans="1:10" ht="25.5" customHeight="1">
      <c r="A48" s="98" t="s">
        <v>240</v>
      </c>
      <c r="B48" s="100" t="s">
        <v>346</v>
      </c>
      <c r="C48" s="100" t="s">
        <v>347</v>
      </c>
      <c r="D48" s="101">
        <v>924</v>
      </c>
      <c r="E48" s="100" t="s">
        <v>244</v>
      </c>
      <c r="F48" s="100" t="s">
        <v>345</v>
      </c>
      <c r="G48" s="100" t="s">
        <v>239</v>
      </c>
      <c r="H48" s="100" t="s">
        <v>248</v>
      </c>
      <c r="I48" s="100" t="s">
        <v>348</v>
      </c>
      <c r="J48" s="134">
        <v>-20000</v>
      </c>
    </row>
    <row r="49" spans="1:10" ht="25.5" customHeight="1">
      <c r="A49" s="98" t="s">
        <v>240</v>
      </c>
      <c r="B49" s="100" t="s">
        <v>346</v>
      </c>
      <c r="C49" s="100" t="s">
        <v>349</v>
      </c>
      <c r="D49" s="101">
        <v>924</v>
      </c>
      <c r="E49" s="100" t="s">
        <v>244</v>
      </c>
      <c r="F49" s="100" t="s">
        <v>247</v>
      </c>
      <c r="G49" s="100" t="s">
        <v>239</v>
      </c>
      <c r="H49" s="100" t="s">
        <v>248</v>
      </c>
      <c r="I49" s="100" t="s">
        <v>348</v>
      </c>
      <c r="J49" s="134">
        <v>20000</v>
      </c>
    </row>
    <row r="50" spans="1:10" ht="15.75">
      <c r="A50" s="98"/>
      <c r="B50" s="99" t="s">
        <v>249</v>
      </c>
      <c r="C50" s="99"/>
      <c r="D50" s="91"/>
      <c r="E50" s="99"/>
      <c r="F50" s="99"/>
      <c r="G50" s="99" t="s">
        <v>239</v>
      </c>
      <c r="H50" s="99" t="s">
        <v>248</v>
      </c>
      <c r="I50" s="99"/>
      <c r="J50" s="132">
        <f>J51+J52</f>
        <v>-71.16</v>
      </c>
    </row>
    <row r="51" spans="1:10" ht="25.5" customHeight="1">
      <c r="A51" s="98" t="s">
        <v>240</v>
      </c>
      <c r="B51" s="100" t="s">
        <v>249</v>
      </c>
      <c r="C51" s="100" t="s">
        <v>350</v>
      </c>
      <c r="D51" s="101">
        <v>924</v>
      </c>
      <c r="E51" s="100" t="s">
        <v>244</v>
      </c>
      <c r="F51" s="100" t="s">
        <v>247</v>
      </c>
      <c r="G51" s="100" t="s">
        <v>239</v>
      </c>
      <c r="H51" s="100" t="s">
        <v>248</v>
      </c>
      <c r="I51" s="100" t="s">
        <v>351</v>
      </c>
      <c r="J51" s="134">
        <v>-71.16</v>
      </c>
    </row>
    <row r="52" spans="1:10" ht="25.5" customHeight="1" hidden="1">
      <c r="A52" s="98" t="s">
        <v>240</v>
      </c>
      <c r="B52" s="100" t="s">
        <v>249</v>
      </c>
      <c r="C52" s="100" t="s">
        <v>308</v>
      </c>
      <c r="D52" s="101">
        <v>924</v>
      </c>
      <c r="E52" s="100" t="s">
        <v>244</v>
      </c>
      <c r="F52" s="100" t="s">
        <v>245</v>
      </c>
      <c r="G52" s="100" t="s">
        <v>303</v>
      </c>
      <c r="H52" s="100" t="s">
        <v>248</v>
      </c>
      <c r="I52" s="100" t="s">
        <v>310</v>
      </c>
      <c r="J52" s="134"/>
    </row>
    <row r="53" spans="1:10" ht="15.75" hidden="1">
      <c r="A53" s="98"/>
      <c r="B53" s="99" t="s">
        <v>352</v>
      </c>
      <c r="C53" s="99"/>
      <c r="D53" s="91"/>
      <c r="E53" s="99"/>
      <c r="F53" s="99"/>
      <c r="G53" s="99" t="s">
        <v>239</v>
      </c>
      <c r="H53" s="99" t="s">
        <v>248</v>
      </c>
      <c r="I53" s="99"/>
      <c r="J53" s="132">
        <f>J54+J55</f>
        <v>0</v>
      </c>
    </row>
    <row r="54" spans="1:10" ht="25.5" hidden="1">
      <c r="A54" s="98" t="s">
        <v>240</v>
      </c>
      <c r="B54" s="100" t="s">
        <v>352</v>
      </c>
      <c r="C54" s="100" t="s">
        <v>353</v>
      </c>
      <c r="D54" s="101">
        <v>924</v>
      </c>
      <c r="E54" s="100" t="s">
        <v>244</v>
      </c>
      <c r="F54" s="100" t="s">
        <v>345</v>
      </c>
      <c r="G54" s="100" t="s">
        <v>239</v>
      </c>
      <c r="H54" s="100" t="s">
        <v>248</v>
      </c>
      <c r="I54" s="100" t="s">
        <v>241</v>
      </c>
      <c r="J54" s="134"/>
    </row>
    <row r="55" spans="1:10" ht="15.75">
      <c r="A55" s="102"/>
      <c r="B55" s="103"/>
      <c r="C55" s="103"/>
      <c r="D55" s="104"/>
      <c r="E55" s="103"/>
      <c r="F55" s="103"/>
      <c r="G55" s="103"/>
      <c r="H55" s="103"/>
      <c r="I55" s="103"/>
      <c r="J55" s="105"/>
    </row>
    <row r="56" spans="1:10" ht="15.75" hidden="1">
      <c r="A56" s="102"/>
      <c r="B56" s="103"/>
      <c r="C56" s="103"/>
      <c r="D56" s="104"/>
      <c r="E56" s="103"/>
      <c r="F56" s="103"/>
      <c r="G56" s="103"/>
      <c r="H56" s="103"/>
      <c r="I56" s="103" t="s">
        <v>334</v>
      </c>
      <c r="J56" s="105">
        <f>J53+J50+J47+J20</f>
        <v>0</v>
      </c>
    </row>
    <row r="57" spans="1:10" ht="15.75" hidden="1">
      <c r="A57" s="102"/>
      <c r="B57" s="103"/>
      <c r="C57" s="103"/>
      <c r="D57" s="104"/>
      <c r="E57" s="103"/>
      <c r="F57" s="103"/>
      <c r="G57" s="103"/>
      <c r="H57" s="103"/>
      <c r="I57" s="103" t="s">
        <v>336</v>
      </c>
      <c r="J57" s="105">
        <f>J11+J17</f>
        <v>0</v>
      </c>
    </row>
    <row r="58" spans="1:10" ht="15.75" hidden="1">
      <c r="A58" s="102"/>
      <c r="B58" s="103"/>
      <c r="C58" s="103"/>
      <c r="D58" s="104"/>
      <c r="E58" s="103"/>
      <c r="F58" s="103"/>
      <c r="G58" s="103"/>
      <c r="H58" s="103"/>
      <c r="I58" s="103" t="s">
        <v>335</v>
      </c>
      <c r="J58" s="105">
        <f>J36+J27</f>
        <v>0</v>
      </c>
    </row>
    <row r="59" spans="1:10" ht="15.75" hidden="1">
      <c r="A59" s="102"/>
      <c r="B59" s="103"/>
      <c r="C59" s="103"/>
      <c r="D59" s="104"/>
      <c r="E59" s="103"/>
      <c r="F59" s="103"/>
      <c r="G59" s="103"/>
      <c r="H59" s="103"/>
      <c r="I59" s="103" t="s">
        <v>337</v>
      </c>
      <c r="J59" s="105">
        <f>J43</f>
        <v>0</v>
      </c>
    </row>
    <row r="60" spans="1:10" ht="15.75" hidden="1">
      <c r="A60" s="102"/>
      <c r="B60" s="103"/>
      <c r="C60" s="103"/>
      <c r="D60" s="104"/>
      <c r="E60" s="103"/>
      <c r="F60" s="103"/>
      <c r="G60" s="103"/>
      <c r="H60" s="103"/>
      <c r="I60" s="103" t="s">
        <v>341</v>
      </c>
      <c r="J60" s="105">
        <f>J37</f>
        <v>0</v>
      </c>
    </row>
    <row r="61" spans="1:10" ht="15.75" hidden="1">
      <c r="A61" s="106"/>
      <c r="B61" s="106"/>
      <c r="C61" s="106"/>
      <c r="D61" s="106"/>
      <c r="E61" s="106"/>
      <c r="F61" s="106"/>
      <c r="G61" s="139"/>
      <c r="H61" s="139"/>
      <c r="I61" s="139"/>
      <c r="J61" s="140">
        <f>SUM(J56:J60)</f>
        <v>0</v>
      </c>
    </row>
    <row r="62" spans="1:10" ht="15.75">
      <c r="A62" s="106"/>
      <c r="B62" s="139"/>
      <c r="C62" s="139"/>
      <c r="D62" s="139"/>
      <c r="E62" s="139"/>
      <c r="F62" s="139"/>
      <c r="G62" s="139"/>
      <c r="H62" s="139"/>
      <c r="I62" s="139"/>
      <c r="J62" s="139"/>
    </row>
    <row r="63" spans="1:10" ht="15.75">
      <c r="A63" s="106" t="s">
        <v>358</v>
      </c>
      <c r="B63" s="139"/>
      <c r="C63" s="139"/>
      <c r="D63" s="139"/>
      <c r="E63" s="139"/>
      <c r="F63" s="139"/>
      <c r="G63" s="139"/>
      <c r="H63" s="139"/>
      <c r="I63" s="172" t="s">
        <v>359</v>
      </c>
      <c r="J63" s="172"/>
    </row>
    <row r="64" spans="1:10" ht="15.75">
      <c r="A64" s="106"/>
      <c r="B64" s="106"/>
      <c r="C64" s="106"/>
      <c r="D64" s="106"/>
      <c r="E64" s="106"/>
      <c r="F64" s="106"/>
      <c r="G64" s="172"/>
      <c r="H64" s="172"/>
      <c r="I64" s="172"/>
      <c r="J64" s="172"/>
    </row>
    <row r="65" spans="1:10" ht="15.75">
      <c r="A65" s="106" t="s">
        <v>250</v>
      </c>
      <c r="B65" s="172" t="s">
        <v>251</v>
      </c>
      <c r="C65" s="172"/>
      <c r="D65" s="172"/>
      <c r="E65" s="172"/>
      <c r="F65" s="172"/>
      <c r="G65" s="172"/>
      <c r="H65" s="172"/>
      <c r="I65" s="172"/>
      <c r="J65" s="172"/>
    </row>
  </sheetData>
  <sheetProtection/>
  <mergeCells count="11">
    <mergeCell ref="A4:L4"/>
    <mergeCell ref="A5:L5"/>
    <mergeCell ref="J6:L6"/>
    <mergeCell ref="A7:A8"/>
    <mergeCell ref="B7:I7"/>
    <mergeCell ref="B65:J65"/>
    <mergeCell ref="J7:J8"/>
    <mergeCell ref="K7:K8"/>
    <mergeCell ref="L7:L8"/>
    <mergeCell ref="G64:J64"/>
    <mergeCell ref="I63:J63"/>
  </mergeCells>
  <printOptions/>
  <pageMargins left="0" right="0" top="0" bottom="0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8" sqref="H28"/>
    </sheetView>
  </sheetViews>
  <sheetFormatPr defaultColWidth="8.796875" defaultRowHeight="15"/>
  <cols>
    <col min="1" max="1" width="20.09765625" style="0" customWidth="1"/>
    <col min="2" max="2" width="7.19921875" style="0" customWidth="1"/>
    <col min="3" max="3" width="6.3984375" style="0" customWidth="1"/>
    <col min="4" max="4" width="6.296875" style="0" customWidth="1"/>
    <col min="6" max="6" width="7.19921875" style="0" customWidth="1"/>
    <col min="8" max="8" width="7" style="0" customWidth="1"/>
    <col min="9" max="9" width="6.796875" style="0" customWidth="1"/>
    <col min="10" max="10" width="6.69921875" style="0" customWidth="1"/>
    <col min="11" max="11" width="7.69921875" style="0" customWidth="1"/>
    <col min="12" max="12" width="7" style="0" customWidth="1"/>
    <col min="13" max="13" width="6.8984375" style="0" customWidth="1"/>
    <col min="15" max="15" width="7.796875" style="0" customWidth="1"/>
    <col min="16" max="16" width="7.19921875" style="0" customWidth="1"/>
    <col min="17" max="17" width="7.5" style="0" customWidth="1"/>
  </cols>
  <sheetData>
    <row r="1" spans="1:18" ht="16.5">
      <c r="A1" s="200" t="s">
        <v>224</v>
      </c>
      <c r="B1" s="201"/>
      <c r="C1" s="201"/>
      <c r="D1" s="201"/>
      <c r="E1" s="201"/>
      <c r="F1" s="201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>
      <c r="A2" s="202" t="s">
        <v>225</v>
      </c>
      <c r="B2" s="201"/>
      <c r="C2" s="201"/>
      <c r="D2" s="201"/>
      <c r="E2" s="108"/>
      <c r="F2" s="108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5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6.5">
      <c r="A4" s="203" t="s">
        <v>270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07"/>
    </row>
    <row r="5" spans="1:18" ht="16.5">
      <c r="A5" s="203" t="s">
        <v>354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07"/>
    </row>
    <row r="6" spans="1:18" ht="15.75">
      <c r="A6" s="10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93" t="s">
        <v>227</v>
      </c>
      <c r="Q6" s="193"/>
      <c r="R6" s="107"/>
    </row>
    <row r="7" spans="1:18" ht="15.75">
      <c r="A7" s="194" t="s">
        <v>271</v>
      </c>
      <c r="B7" s="196" t="s">
        <v>29</v>
      </c>
      <c r="C7" s="197"/>
      <c r="D7" s="197"/>
      <c r="E7" s="198" t="s">
        <v>255</v>
      </c>
      <c r="F7" s="197" t="s">
        <v>256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04"/>
      <c r="R7" s="107"/>
    </row>
    <row r="8" spans="1:18" ht="15.75">
      <c r="A8" s="195"/>
      <c r="B8" s="189" t="s">
        <v>7</v>
      </c>
      <c r="C8" s="190" t="s">
        <v>272</v>
      </c>
      <c r="D8" s="191" t="s">
        <v>273</v>
      </c>
      <c r="E8" s="199"/>
      <c r="F8" s="188" t="s">
        <v>257</v>
      </c>
      <c r="G8" s="188" t="s">
        <v>258</v>
      </c>
      <c r="H8" s="188" t="s">
        <v>259</v>
      </c>
      <c r="I8" s="188" t="s">
        <v>260</v>
      </c>
      <c r="J8" s="188" t="s">
        <v>261</v>
      </c>
      <c r="K8" s="188" t="s">
        <v>262</v>
      </c>
      <c r="L8" s="188" t="s">
        <v>263</v>
      </c>
      <c r="M8" s="188" t="s">
        <v>264</v>
      </c>
      <c r="N8" s="188" t="s">
        <v>265</v>
      </c>
      <c r="O8" s="188" t="s">
        <v>266</v>
      </c>
      <c r="P8" s="188" t="s">
        <v>267</v>
      </c>
      <c r="Q8" s="188" t="s">
        <v>268</v>
      </c>
      <c r="R8" s="107"/>
    </row>
    <row r="9" spans="1:18" ht="15.75">
      <c r="A9" s="195"/>
      <c r="B9" s="189"/>
      <c r="C9" s="190"/>
      <c r="D9" s="192"/>
      <c r="E9" s="199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07"/>
    </row>
    <row r="10" spans="1:18" ht="15.75">
      <c r="A10" s="182" t="s">
        <v>240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  <c r="R10" s="107"/>
    </row>
    <row r="11" spans="1:18" ht="27" hidden="1">
      <c r="A11" s="118" t="s">
        <v>240</v>
      </c>
      <c r="B11" s="119" t="s">
        <v>103</v>
      </c>
      <c r="C11" s="119" t="s">
        <v>287</v>
      </c>
      <c r="D11" s="120" t="s">
        <v>248</v>
      </c>
      <c r="E11" s="121">
        <f>SUM(F11:Q11)</f>
        <v>0</v>
      </c>
      <c r="F11" s="12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07"/>
    </row>
    <row r="12" spans="1:18" ht="27" hidden="1">
      <c r="A12" s="118" t="s">
        <v>240</v>
      </c>
      <c r="B12" s="119" t="s">
        <v>103</v>
      </c>
      <c r="C12" s="119" t="s">
        <v>239</v>
      </c>
      <c r="D12" s="120" t="s">
        <v>333</v>
      </c>
      <c r="E12" s="121">
        <f>SUM(F12:Q12)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07"/>
    </row>
    <row r="13" spans="1:18" ht="27" hidden="1">
      <c r="A13" s="118" t="s">
        <v>240</v>
      </c>
      <c r="B13" s="119" t="s">
        <v>103</v>
      </c>
      <c r="C13" s="119" t="s">
        <v>340</v>
      </c>
      <c r="D13" s="120" t="s">
        <v>248</v>
      </c>
      <c r="E13" s="121">
        <f>SUM(F13:Q13)</f>
        <v>0</v>
      </c>
      <c r="F13" s="12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07"/>
    </row>
    <row r="14" spans="1:18" ht="27" hidden="1">
      <c r="A14" s="118" t="s">
        <v>240</v>
      </c>
      <c r="B14" s="119" t="s">
        <v>103</v>
      </c>
      <c r="C14" s="119" t="s">
        <v>305</v>
      </c>
      <c r="D14" s="120" t="s">
        <v>248</v>
      </c>
      <c r="E14" s="121">
        <f>SUM(F14:Q14)</f>
        <v>0</v>
      </c>
      <c r="F14" s="12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07"/>
    </row>
    <row r="15" spans="1:18" ht="15.75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R15" s="107"/>
    </row>
    <row r="16" spans="1:18" ht="16.5">
      <c r="A16" s="123" t="s">
        <v>223</v>
      </c>
      <c r="B16" s="116"/>
      <c r="C16" s="116"/>
      <c r="D16" s="116"/>
      <c r="E16" s="117">
        <f aca="true" t="shared" si="0" ref="E16:Q16">SUM(E11:E14)</f>
        <v>0</v>
      </c>
      <c r="F16" s="117">
        <f t="shared" si="0"/>
        <v>0</v>
      </c>
      <c r="G16" s="117">
        <f t="shared" si="0"/>
        <v>0</v>
      </c>
      <c r="H16" s="117">
        <f t="shared" si="0"/>
        <v>0</v>
      </c>
      <c r="I16" s="117">
        <f t="shared" si="0"/>
        <v>0</v>
      </c>
      <c r="J16" s="117">
        <f>SUM(J11:J14)</f>
        <v>0</v>
      </c>
      <c r="K16" s="117">
        <f>SUM(K11:K14)</f>
        <v>0</v>
      </c>
      <c r="L16" s="117">
        <f t="shared" si="0"/>
        <v>0</v>
      </c>
      <c r="M16" s="117">
        <f t="shared" si="0"/>
        <v>0</v>
      </c>
      <c r="N16" s="117">
        <f t="shared" si="0"/>
        <v>0</v>
      </c>
      <c r="O16" s="117">
        <f t="shared" si="0"/>
        <v>0</v>
      </c>
      <c r="P16" s="117">
        <f t="shared" si="0"/>
        <v>0</v>
      </c>
      <c r="Q16" s="117">
        <f t="shared" si="0"/>
        <v>0</v>
      </c>
      <c r="R16" s="107"/>
    </row>
    <row r="17" spans="1:18" ht="15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5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16.5">
      <c r="A19" s="1" t="s">
        <v>360</v>
      </c>
      <c r="B19" s="1"/>
      <c r="C19" s="1"/>
      <c r="D19" s="1"/>
      <c r="E19" s="181" t="s">
        <v>359</v>
      </c>
      <c r="F19" s="181"/>
      <c r="G19" s="181"/>
      <c r="H19" s="181"/>
      <c r="I19" s="181"/>
      <c r="J19" s="181"/>
      <c r="K19" s="181"/>
      <c r="L19" s="181"/>
      <c r="M19" s="1"/>
      <c r="N19" s="1"/>
      <c r="O19" s="1"/>
      <c r="P19" s="124"/>
      <c r="Q19" s="124"/>
      <c r="R19" s="107"/>
    </row>
    <row r="20" spans="1:18" ht="16.5">
      <c r="A20" s="1"/>
      <c r="B20" s="1"/>
      <c r="C20" s="1"/>
      <c r="D20" s="1"/>
      <c r="E20" s="181"/>
      <c r="F20" s="181"/>
      <c r="G20" s="181"/>
      <c r="H20" s="181"/>
      <c r="I20" s="181"/>
      <c r="J20" s="181"/>
      <c r="K20" s="181"/>
      <c r="L20" s="181"/>
      <c r="M20" s="1"/>
      <c r="N20" s="1"/>
      <c r="O20" s="1"/>
      <c r="P20" s="1"/>
      <c r="Q20" s="1"/>
      <c r="R20" s="107"/>
    </row>
    <row r="21" spans="1:18" ht="16.5">
      <c r="A21" s="1"/>
      <c r="B21" s="1"/>
      <c r="C21" s="1"/>
      <c r="D21" s="1"/>
      <c r="E21" s="171"/>
      <c r="F21" s="171"/>
      <c r="G21" s="171"/>
      <c r="H21" s="171"/>
      <c r="I21" s="1"/>
      <c r="J21" s="1"/>
      <c r="K21" s="1"/>
      <c r="L21" s="1"/>
      <c r="M21" s="1"/>
      <c r="N21" s="1"/>
      <c r="O21" s="1"/>
      <c r="P21" s="1"/>
      <c r="Q21" s="1"/>
      <c r="R21" s="107"/>
    </row>
    <row r="22" spans="1:18" ht="16.5">
      <c r="A22" s="1" t="s">
        <v>250</v>
      </c>
      <c r="B22" s="1"/>
      <c r="C22" s="1"/>
      <c r="D22" s="1"/>
      <c r="E22" s="181" t="s">
        <v>269</v>
      </c>
      <c r="F22" s="181"/>
      <c r="G22" s="181"/>
      <c r="H22" s="181"/>
      <c r="I22" s="181"/>
      <c r="J22" s="181"/>
      <c r="K22" s="181"/>
      <c r="L22" s="181"/>
      <c r="M22" s="1"/>
      <c r="N22" s="1"/>
      <c r="O22" s="1"/>
      <c r="P22" s="1"/>
      <c r="Q22" s="1"/>
      <c r="R22" s="107"/>
    </row>
  </sheetData>
  <sheetProtection/>
  <mergeCells count="30">
    <mergeCell ref="E19:L19"/>
    <mergeCell ref="P6:Q6"/>
    <mergeCell ref="A7:A9"/>
    <mergeCell ref="B7:D7"/>
    <mergeCell ref="E7:E9"/>
    <mergeCell ref="A1:F1"/>
    <mergeCell ref="A2:D2"/>
    <mergeCell ref="A4:Q4"/>
    <mergeCell ref="A5:Q5"/>
    <mergeCell ref="F7:Q7"/>
    <mergeCell ref="B8:B9"/>
    <mergeCell ref="C8:C9"/>
    <mergeCell ref="D8:D9"/>
    <mergeCell ref="P8:P9"/>
    <mergeCell ref="Q8:Q9"/>
    <mergeCell ref="F8:F9"/>
    <mergeCell ref="G8:G9"/>
    <mergeCell ref="L8:L9"/>
    <mergeCell ref="M8:M9"/>
    <mergeCell ref="N8:N9"/>
    <mergeCell ref="E22:L22"/>
    <mergeCell ref="A10:Q10"/>
    <mergeCell ref="A15:Q15"/>
    <mergeCell ref="E20:L20"/>
    <mergeCell ref="O8:O9"/>
    <mergeCell ref="H8:H9"/>
    <mergeCell ref="I8:I9"/>
    <mergeCell ref="J8:J9"/>
    <mergeCell ref="K8:K9"/>
    <mergeCell ref="E21:H2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N20" sqref="N20"/>
    </sheetView>
  </sheetViews>
  <sheetFormatPr defaultColWidth="8.796875" defaultRowHeight="15"/>
  <cols>
    <col min="2" max="2" width="18.59765625" style="0" customWidth="1"/>
    <col min="5" max="5" width="7" style="0" customWidth="1"/>
    <col min="6" max="6" width="7.8984375" style="0" customWidth="1"/>
    <col min="7" max="7" width="7" style="0" customWidth="1"/>
    <col min="8" max="9" width="6.8984375" style="0" customWidth="1"/>
    <col min="10" max="10" width="6.796875" style="0" customWidth="1"/>
    <col min="11" max="11" width="6.59765625" style="0" customWidth="1"/>
    <col min="12" max="12" width="6.69921875" style="0" customWidth="1"/>
    <col min="13" max="13" width="8.3984375" style="0" customWidth="1"/>
    <col min="14" max="14" width="8.296875" style="0" customWidth="1"/>
    <col min="15" max="15" width="7.09765625" style="0" customWidth="1"/>
    <col min="16" max="16" width="7.19921875" style="0" customWidth="1"/>
  </cols>
  <sheetData>
    <row r="1" spans="1:17" ht="16.5" customHeight="1">
      <c r="A1" s="200" t="s">
        <v>224</v>
      </c>
      <c r="B1" s="200"/>
      <c r="C1" s="200"/>
      <c r="D1" s="200"/>
      <c r="E1" s="200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customHeight="1">
      <c r="A2" s="202" t="s">
        <v>225</v>
      </c>
      <c r="B2" s="202"/>
      <c r="C2" s="202"/>
      <c r="D2" s="202"/>
      <c r="E2" s="202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6.5">
      <c r="A4" s="107"/>
      <c r="B4" s="203" t="s">
        <v>253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107"/>
    </row>
    <row r="5" spans="1:17" ht="16.5">
      <c r="A5" s="107"/>
      <c r="B5" s="203" t="s">
        <v>366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107"/>
    </row>
    <row r="6" spans="1:17" ht="15.75">
      <c r="A6" s="107"/>
      <c r="B6" s="107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93" t="s">
        <v>227</v>
      </c>
      <c r="P6" s="193"/>
      <c r="Q6" s="107"/>
    </row>
    <row r="7" spans="1:17" ht="15.75">
      <c r="A7" s="210" t="s">
        <v>284</v>
      </c>
      <c r="B7" s="210" t="s">
        <v>29</v>
      </c>
      <c r="C7" s="188" t="s">
        <v>254</v>
      </c>
      <c r="D7" s="188" t="s">
        <v>255</v>
      </c>
      <c r="E7" s="209" t="s">
        <v>256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107"/>
    </row>
    <row r="8" spans="1:17" ht="15.75">
      <c r="A8" s="210"/>
      <c r="B8" s="210"/>
      <c r="C8" s="188"/>
      <c r="D8" s="188"/>
      <c r="E8" s="188" t="s">
        <v>257</v>
      </c>
      <c r="F8" s="188" t="s">
        <v>258</v>
      </c>
      <c r="G8" s="188" t="s">
        <v>259</v>
      </c>
      <c r="H8" s="188" t="s">
        <v>260</v>
      </c>
      <c r="I8" s="188" t="s">
        <v>261</v>
      </c>
      <c r="J8" s="188" t="s">
        <v>262</v>
      </c>
      <c r="K8" s="188" t="s">
        <v>263</v>
      </c>
      <c r="L8" s="188" t="s">
        <v>264</v>
      </c>
      <c r="M8" s="188" t="s">
        <v>265</v>
      </c>
      <c r="N8" s="188" t="s">
        <v>266</v>
      </c>
      <c r="O8" s="188" t="s">
        <v>267</v>
      </c>
      <c r="P8" s="188" t="s">
        <v>268</v>
      </c>
      <c r="Q8" s="107"/>
    </row>
    <row r="9" spans="1:17" ht="15.75">
      <c r="A9" s="210"/>
      <c r="B9" s="210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07"/>
    </row>
    <row r="10" spans="1:17" ht="15.75">
      <c r="A10" s="205" t="s">
        <v>240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107"/>
    </row>
    <row r="11" spans="1:17" ht="15.75">
      <c r="A11" s="110" t="s">
        <v>355</v>
      </c>
      <c r="B11" s="115" t="s">
        <v>216</v>
      </c>
      <c r="C11" s="111" t="s">
        <v>356</v>
      </c>
      <c r="D11" s="112">
        <f>SUM(E11:P11)</f>
        <v>-1100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>
        <v>-1100</v>
      </c>
      <c r="Q11" s="107"/>
    </row>
    <row r="12" spans="1:17" ht="15.75">
      <c r="A12" s="110" t="s">
        <v>357</v>
      </c>
      <c r="B12" s="115" t="s">
        <v>167</v>
      </c>
      <c r="C12" s="111" t="s">
        <v>356</v>
      </c>
      <c r="D12" s="112">
        <f>SUM(E12:P12)</f>
        <v>1100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>
        <v>1100</v>
      </c>
      <c r="Q12" s="107"/>
    </row>
    <row r="13" spans="1:17" ht="15.75" hidden="1">
      <c r="A13" s="110" t="s">
        <v>103</v>
      </c>
      <c r="B13" s="114" t="s">
        <v>293</v>
      </c>
      <c r="C13" s="111" t="s">
        <v>304</v>
      </c>
      <c r="D13" s="112">
        <f>SUM(E13:P13)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07"/>
    </row>
    <row r="14" spans="1:17" ht="15.75" hidden="1">
      <c r="A14" s="110" t="s">
        <v>103</v>
      </c>
      <c r="B14" s="114" t="s">
        <v>293</v>
      </c>
      <c r="C14" s="111" t="s">
        <v>338</v>
      </c>
      <c r="D14" s="112">
        <f>SUM(E14:P14)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07"/>
    </row>
    <row r="15" spans="1:17" ht="15.75">
      <c r="A15" s="207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107"/>
    </row>
    <row r="16" spans="1:17" ht="16.5">
      <c r="A16" s="208" t="s">
        <v>223</v>
      </c>
      <c r="B16" s="206"/>
      <c r="C16" s="116"/>
      <c r="D16" s="117">
        <f aca="true" t="shared" si="0" ref="D16:N16">SUM(D11:D14)</f>
        <v>0</v>
      </c>
      <c r="E16" s="117">
        <f t="shared" si="0"/>
        <v>0</v>
      </c>
      <c r="F16" s="117">
        <f t="shared" si="0"/>
        <v>0</v>
      </c>
      <c r="G16" s="117">
        <f t="shared" si="0"/>
        <v>0</v>
      </c>
      <c r="H16" s="117">
        <f t="shared" si="0"/>
        <v>0</v>
      </c>
      <c r="I16" s="117">
        <f t="shared" si="0"/>
        <v>0</v>
      </c>
      <c r="J16" s="117">
        <f t="shared" si="0"/>
        <v>0</v>
      </c>
      <c r="K16" s="117">
        <f t="shared" si="0"/>
        <v>0</v>
      </c>
      <c r="L16" s="117">
        <f t="shared" si="0"/>
        <v>0</v>
      </c>
      <c r="M16" s="117">
        <f t="shared" si="0"/>
        <v>0</v>
      </c>
      <c r="N16" s="117">
        <f t="shared" si="0"/>
        <v>0</v>
      </c>
      <c r="O16" s="117">
        <f>O11+O14+O12</f>
        <v>0</v>
      </c>
      <c r="P16" s="117">
        <f>SUM(P11:P14)</f>
        <v>0</v>
      </c>
      <c r="Q16" s="107"/>
    </row>
    <row r="17" spans="1:17" ht="15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5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6.5">
      <c r="A19" s="1" t="s">
        <v>361</v>
      </c>
      <c r="B19" s="1"/>
      <c r="C19" s="1"/>
      <c r="D19" s="1"/>
      <c r="E19" s="181" t="s">
        <v>359</v>
      </c>
      <c r="F19" s="181"/>
      <c r="G19" s="181"/>
      <c r="H19" s="181"/>
      <c r="I19" s="181"/>
      <c r="J19" s="181"/>
      <c r="K19" s="181"/>
      <c r="L19" s="181"/>
      <c r="M19" s="1"/>
      <c r="N19" s="1"/>
      <c r="O19" s="1"/>
      <c r="P19" s="1"/>
      <c r="Q19" s="107"/>
    </row>
    <row r="20" spans="1:17" ht="16.5">
      <c r="A20" s="1"/>
      <c r="B20" s="1"/>
      <c r="C20" s="1"/>
      <c r="D20" s="1"/>
      <c r="E20" s="181"/>
      <c r="F20" s="181"/>
      <c r="G20" s="181"/>
      <c r="H20" s="181"/>
      <c r="I20" s="181"/>
      <c r="J20" s="181"/>
      <c r="K20" s="181"/>
      <c r="L20" s="181"/>
      <c r="M20" s="1"/>
      <c r="N20" s="1"/>
      <c r="O20" s="1"/>
      <c r="P20" s="1"/>
      <c r="Q20" s="107"/>
    </row>
    <row r="21" spans="1:17" ht="16.5">
      <c r="A21" s="1"/>
      <c r="B21" s="1"/>
      <c r="C21" s="1"/>
      <c r="D21" s="1"/>
      <c r="E21" s="171"/>
      <c r="F21" s="171"/>
      <c r="G21" s="171"/>
      <c r="H21" s="171"/>
      <c r="I21" s="1"/>
      <c r="J21" s="1"/>
      <c r="K21" s="1"/>
      <c r="L21" s="1"/>
      <c r="M21" s="1"/>
      <c r="N21" s="1"/>
      <c r="O21" s="1"/>
      <c r="P21" s="1"/>
      <c r="Q21" s="107"/>
    </row>
    <row r="22" spans="1:17" ht="16.5">
      <c r="A22" s="1" t="s">
        <v>250</v>
      </c>
      <c r="B22" s="1"/>
      <c r="C22" s="1"/>
      <c r="D22" s="1"/>
      <c r="E22" s="181" t="s">
        <v>269</v>
      </c>
      <c r="F22" s="181"/>
      <c r="G22" s="181"/>
      <c r="H22" s="181"/>
      <c r="I22" s="181"/>
      <c r="J22" s="181"/>
      <c r="K22" s="181"/>
      <c r="L22" s="181"/>
      <c r="M22" s="1"/>
      <c r="N22" s="1"/>
      <c r="O22" s="1"/>
      <c r="P22" s="1"/>
      <c r="Q22" s="107"/>
    </row>
  </sheetData>
  <sheetProtection/>
  <mergeCells count="29">
    <mergeCell ref="E22:L22"/>
    <mergeCell ref="O6:P6"/>
    <mergeCell ref="A7:A9"/>
    <mergeCell ref="B7:B9"/>
    <mergeCell ref="B4:P4"/>
    <mergeCell ref="B5:P5"/>
    <mergeCell ref="J8:J9"/>
    <mergeCell ref="K8:K9"/>
    <mergeCell ref="M8:M9"/>
    <mergeCell ref="N8:N9"/>
    <mergeCell ref="A1:E1"/>
    <mergeCell ref="A2:E2"/>
    <mergeCell ref="I8:I9"/>
    <mergeCell ref="C7:C9"/>
    <mergeCell ref="D7:D9"/>
    <mergeCell ref="E7:P7"/>
    <mergeCell ref="E8:E9"/>
    <mergeCell ref="F8:F9"/>
    <mergeCell ref="G8:G9"/>
    <mergeCell ref="E19:L19"/>
    <mergeCell ref="E20:L20"/>
    <mergeCell ref="E21:H21"/>
    <mergeCell ref="H8:H9"/>
    <mergeCell ref="P8:P9"/>
    <mergeCell ref="A10:P10"/>
    <mergeCell ref="A15:P15"/>
    <mergeCell ref="A16:B16"/>
    <mergeCell ref="L8:L9"/>
    <mergeCell ref="O8:O9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2016-12-20T06:20:06Z</cp:lastPrinted>
  <dcterms:created xsi:type="dcterms:W3CDTF">1996-11-30T09:08:12Z</dcterms:created>
  <dcterms:modified xsi:type="dcterms:W3CDTF">2016-12-20T11:55:43Z</dcterms:modified>
  <cp:category/>
  <cp:version/>
  <cp:contentType/>
  <cp:contentStatus/>
</cp:coreProperties>
</file>